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<sst xmlns="http://schemas.openxmlformats.org/spreadsheetml/2006/main" count="38" uniqueCount="38">
  <si>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</si>
  <si>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NBO020</t>
  </si>
  <si>
    <t xml:space="preserve">m²</t>
  </si>
  <si>
    <t xml:space="preserve">Aislamiento acústico a ruido aéreo en lambrín de placas, con complejos multicapa fijados al paramento y paneles entre postes.</t>
  </si>
  <si>
    <r>
      <rPr>
        <sz val="8.25"/>
        <color rgb="FF000000"/>
        <rFont val="Arial"/>
        <family val="2"/>
      </rPr>
      <t xml:space="preserve">Aislamiento acústico a ruido aéreo, en lambrín de placas, realizado con complejo multicapa, de 20 mm de espesor, 7,4 kg/m² de masa superficial, formado por un fieltro textil de 16 mm de espesor adherido térmicamente a una lámina viscoelástica de alta densidad de 4 mm de espesor, colocado a tope y fijado al paramento con fijaciones; y panel rígido de lana mineral, Geowall 34 "ISOVER", no revestido, de 30 mm de espesor, resistencia térmica 0,85 m²K/W, conductividad térmica 0,034 W/(mK), colocado entre los postes de la estructura portante. Incluso cinta viscoelástica autoadhesiva, para sellado de juntas.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</si>
  <si>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</si>
  <si>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</si>
  <si>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</si>
  <si>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</si>
  <si>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</si>
  <si>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</si>
  <si>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</si>
  <si>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mt16aaa020kc</t>
  </si>
  <si>
    <t xml:space="preserve">Ud</t>
  </si>
  <si>
    <t xml:space="preserve">Fijación mecánica para paneles aislantes de complejo multicapa, colocados directamente sobre la superficie soporte.</t>
  </si>
  <si>
    <t xml:space="preserve">mt16ptc030e</t>
  </si>
  <si>
    <t xml:space="preserve">m²</t>
  </si>
  <si>
    <t xml:space="preserve">Complejo multicapa, de 20 mm de espesor, 7,4 kg/m² de masa superficial, formado por un fieltro textil de 16 mm de espesor adherido térmicamente a una lámina viscoelástica de alta densidad de 4 mm de espesor; con 57 dB de índice global de reducción acústica, Rw.</t>
  </si>
  <si>
    <t xml:space="preserve">mt16pnc010a</t>
  </si>
  <si>
    <t xml:space="preserve">m</t>
  </si>
  <si>
    <t xml:space="preserve">Cinta viscoelástica autoadhesiva, con autoprotección de aluminio, de 50 mm de anchura y de 1,5 mm de espesor, para sellado de juntas.</t>
  </si>
  <si>
    <t xml:space="preserve">mt16lri010so</t>
  </si>
  <si>
    <t xml:space="preserve">m²</t>
  </si>
  <si>
    <t xml:space="preserve">Panel rígido de lana mineral, Geowall 34 "ISOVER", no revestido, de 30 mm de espesor, resistencia térmica 0,85 m²K/W, conductividad térmica 0,034 W/(mK), coeficiente de absorción acústica medio 0,6 para una frecuencia de 500 Hz y Euroclase A1 de reacción al fuego.</t>
  </si>
  <si>
    <t xml:space="preserve">Subtotal materiales:</t>
  </si>
  <si>
    <t xml:space="preserve">Mano de obra</t>
  </si>
  <si>
    <t xml:space="preserve">mo054</t>
  </si>
  <si>
    <t xml:space="preserve">h</t>
  </si>
  <si>
    <t xml:space="preserve">Oficial colocador de aislantes.</t>
  </si>
  <si>
    <t xml:space="preserve">mo101</t>
  </si>
  <si>
    <t xml:space="preserve">h</t>
  </si>
  <si>
    <t xml:space="preserve">Ayudante colocador de aislantes.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</si>
  <si>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</si>
  <si>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</si>
  <si>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</si>
  <si>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</si>
  <si>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Costo de mantenimiento decenal: $ 13,38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</si>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</sst>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10" customWidth="1"/>
    <col min="3" max="3" width="1.19" customWidth="1"/>
    <col min="4" max="4" width="6.46" customWidth="1"/>
    <col min="5" max="5" width="73.61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24.0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5.25</v>
      </c>
      <c r="G10" s="12">
        <v>3.85</v>
      </c>
      <c r="H10" s="12">
        <f ca="1">ROUND(INDIRECT(ADDRESS(ROW()+(0), COLUMN()+(-2), 1))*INDIRECT(ADDRESS(ROW()+(0), COLUMN()+(-1), 1)), 2)</f>
        <v>20.21</v>
      </c>
    </row>
    <row r="11" spans="1:8" ht="45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1.05</v>
      </c>
      <c r="G11" s="12">
        <v>403.53</v>
      </c>
      <c r="H11" s="12">
        <f ca="1">ROUND(INDIRECT(ADDRESS(ROW()+(0), COLUMN()+(-2), 1))*INDIRECT(ADDRESS(ROW()+(0), COLUMN()+(-1), 1)), 2)</f>
        <v>423.71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0.3</v>
      </c>
      <c r="G12" s="12">
        <v>23.57</v>
      </c>
      <c r="H12" s="12">
        <f ca="1">ROUND(INDIRECT(ADDRESS(ROW()+(0), COLUMN()+(-2), 1))*INDIRECT(ADDRESS(ROW()+(0), COLUMN()+(-1), 1)), 2)</f>
        <v>7.07</v>
      </c>
    </row>
    <row r="13" spans="1:8" ht="45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1.05</v>
      </c>
      <c r="G13" s="14">
        <v>148.15</v>
      </c>
      <c r="H13" s="14">
        <f ca="1">ROUND(INDIRECT(ADDRESS(ROW()+(0), COLUMN()+(-2), 1))*INDIRECT(ADDRESS(ROW()+(0), COLUMN()+(-1), 1)), 2)</f>
        <v>155.56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606.55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0.252</v>
      </c>
      <c r="G16" s="12">
        <v>123.28</v>
      </c>
      <c r="H16" s="12">
        <f ca="1">ROUND(INDIRECT(ADDRESS(ROW()+(0), COLUMN()+(-2), 1))*INDIRECT(ADDRESS(ROW()+(0), COLUMN()+(-1), 1)), 2)</f>
        <v>31.07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0.252</v>
      </c>
      <c r="G17" s="14">
        <v>73.05</v>
      </c>
      <c r="H17" s="14">
        <f ca="1">ROUND(INDIRECT(ADDRESS(ROW()+(0), COLUMN()+(-2), 1))*INDIRECT(ADDRESS(ROW()+(0), COLUMN()+(-1), 1)), 2)</f>
        <v>18.41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1))), 2)</f>
        <v>49.48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20" t="s">
        <v>34</v>
      </c>
      <c r="D20" s="20"/>
      <c r="E20" s="19" t="s">
        <v>35</v>
      </c>
      <c r="F20" s="13">
        <v>2</v>
      </c>
      <c r="G20" s="14">
        <f ca="1">ROUND(SUM(INDIRECT(ADDRESS(ROW()+(-2), COLUMN()+(1), 1)),INDIRECT(ADDRESS(ROW()+(-6), COLUMN()+(1), 1))), 2)</f>
        <v>656.03</v>
      </c>
      <c r="H20" s="14">
        <f ca="1">ROUND(INDIRECT(ADDRESS(ROW()+(0), COLUMN()+(-2), 1))*INDIRECT(ADDRESS(ROW()+(0), COLUMN()+(-1), 1))/100, 2)</f>
        <v>13.12</v>
      </c>
    </row>
    <row r="21" spans="1:8" ht="13.50" thickBot="1" customHeight="1">
      <c r="A21" s="21" t="s">
        <v>36</v>
      </c>
      <c r="B21" s="21"/>
      <c r="C21" s="22"/>
      <c r="D21" s="22"/>
      <c r="E21" s="23"/>
      <c r="F21" s="24" t="s">
        <v>37</v>
      </c>
      <c r="G21" s="25"/>
      <c r="H21" s="26">
        <f ca="1">ROUND(SUM(INDIRECT(ADDRESS(ROW()+(-1), COLUMN()+(0), 1)),INDIRECT(ADDRESS(ROW()+(-3), COLUMN()+(0), 1)),INDIRECT(ADDRESS(ROW()+(-7), COLUMN()+(0), 1))), 2)</f>
        <v>669.15</v>
      </c>
    </row>
  </sheetData>
  <mergeCells count="37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