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<sst xmlns="http://schemas.openxmlformats.org/spreadsheetml/2006/main" count="34" uniqueCount="34">
  <si>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</si>
  <si>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TSV050</t>
  </si>
  <si>
    <t xml:space="preserve">Ud</t>
  </si>
  <si>
    <t xml:space="preserve">Señal vertical de tráfico.</t>
  </si>
  <si>
    <r>
      <rPr>
        <sz val="8.25"/>
        <color rgb="FF000000"/>
        <rFont val="Arial"/>
        <family val="2"/>
      </rPr>
      <t xml:space="preserve">Señal vertical de tráfico de acero galvanizado, circular, de 60 cm de diámetro, con retrorreflectancia nivel 1 (E.G.).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</si>
  <si>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</si>
  <si>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</si>
  <si>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</si>
  <si>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</si>
  <si>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</si>
  <si>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</si>
  <si>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</si>
  <si>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mt53spc010a</t>
  </si>
  <si>
    <t xml:space="preserve">Ud</t>
  </si>
  <si>
    <t xml:space="preserve">Señal vertical de tráfico de acero galvanizado, circular, de 60 cm de diámetro, con retrorreflectancia nivel 1 (E.G.), incluso accesorios, tornillería y elementos de anclaje.</t>
  </si>
  <si>
    <t xml:space="preserve">Subtotal materiales:</t>
  </si>
  <si>
    <t xml:space="preserve">Equipo y herramienta</t>
  </si>
  <si>
    <t xml:space="preserve">mq07cce010a</t>
  </si>
  <si>
    <t xml:space="preserve">h</t>
  </si>
  <si>
    <t xml:space="preserve">Camión con cesta elevadora de brazo articulado de 16 m de altura máxima de trabajo y 260 kg de carga máxima.</t>
  </si>
  <si>
    <t xml:space="preserve">Subtotal equipo y herramienta:</t>
  </si>
  <si>
    <t xml:space="preserve">Mano de obra</t>
  </si>
  <si>
    <t xml:space="preserve">mo041</t>
  </si>
  <si>
    <t xml:space="preserve">h</t>
  </si>
  <si>
    <t xml:space="preserve">Oficial albañil de obra civil.</t>
  </si>
  <si>
    <t xml:space="preserve">mo087</t>
  </si>
  <si>
    <t xml:space="preserve">h</t>
  </si>
  <si>
    <t xml:space="preserve">Ayudante albañil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</si>
  <si>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</si>
  <si>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</si>
  <si>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</si>
  <si>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</si>
  <si>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$ 332,19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</si>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</sst>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76" customWidth="1"/>
    <col min="3" max="3" width="1.36" customWidth="1"/>
    <col min="4" max="4" width="6.29" customWidth="1"/>
    <col min="5" max="5" width="67.83" customWidth="1"/>
    <col min="6" max="6" width="14.96" customWidth="1"/>
    <col min="7" max="7" width="15.13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999.25</v>
      </c>
      <c r="H10" s="14">
        <f ca="1">ROUND(INDIRECT(ADDRESS(ROW()+(0), COLUMN()+(-2), 1))*INDIRECT(ADDRESS(ROW()+(0), COLUMN()+(-1), 1)), 2)</f>
        <v>999.25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999.25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24.0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0.187</v>
      </c>
      <c r="G13" s="14">
        <v>855.11</v>
      </c>
      <c r="H13" s="14">
        <f ca="1">ROUND(INDIRECT(ADDRESS(ROW()+(0), COLUMN()+(-2), 1))*INDIRECT(ADDRESS(ROW()+(0), COLUMN()+(-1), 1)), 2)</f>
        <v>159.91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159.91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" t="s">
        <v>22</v>
      </c>
      <c r="B16" s="1"/>
      <c r="C16" s="10" t="s">
        <v>23</v>
      </c>
      <c r="D16" s="10"/>
      <c r="E16" s="1" t="s">
        <v>24</v>
      </c>
      <c r="F16" s="11">
        <v>0.208</v>
      </c>
      <c r="G16" s="13">
        <v>127.32</v>
      </c>
      <c r="H16" s="13">
        <f ca="1">ROUND(INDIRECT(ADDRESS(ROW()+(0), COLUMN()+(-2), 1))*INDIRECT(ADDRESS(ROW()+(0), COLUMN()+(-1), 1)), 2)</f>
        <v>26.48</v>
      </c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2">
        <v>0.208</v>
      </c>
      <c r="G17" s="14">
        <v>77.51</v>
      </c>
      <c r="H17" s="14">
        <f ca="1">ROUND(INDIRECT(ADDRESS(ROW()+(0), COLUMN()+(-2), 1))*INDIRECT(ADDRESS(ROW()+(0), COLUMN()+(-1), 1)), 2)</f>
        <v>16.12</v>
      </c>
    </row>
    <row r="18" spans="1:8" ht="13.50" thickBot="1" customHeight="1">
      <c r="A18" s="15"/>
      <c r="B18" s="15"/>
      <c r="C18" s="15"/>
      <c r="D18" s="15"/>
      <c r="E18" s="15"/>
      <c r="F18" s="9" t="s">
        <v>28</v>
      </c>
      <c r="G18" s="9"/>
      <c r="H18" s="17">
        <f ca="1">ROUND(SUM(INDIRECT(ADDRESS(ROW()+(-1), COLUMN()+(0), 1)),INDIRECT(ADDRESS(ROW()+(-2), COLUMN()+(0), 1))), 2)</f>
        <v>42.6</v>
      </c>
    </row>
    <row r="19" spans="1:8" ht="13.50" thickBot="1" customHeight="1">
      <c r="A19" s="15">
        <v>4</v>
      </c>
      <c r="B19" s="15"/>
      <c r="C19" s="15"/>
      <c r="D19" s="15"/>
      <c r="E19" s="18" t="s">
        <v>29</v>
      </c>
      <c r="F19" s="18"/>
      <c r="G19" s="15"/>
      <c r="H19" s="15"/>
    </row>
    <row r="20" spans="1:8" ht="13.50" thickBot="1" customHeight="1">
      <c r="A20" s="19"/>
      <c r="B20" s="19"/>
      <c r="C20" s="20" t="s">
        <v>30</v>
      </c>
      <c r="D20" s="20"/>
      <c r="E20" s="19" t="s">
        <v>31</v>
      </c>
      <c r="F20" s="12">
        <v>2</v>
      </c>
      <c r="G20" s="14">
        <f ca="1">ROUND(SUM(INDIRECT(ADDRESS(ROW()+(-2), COLUMN()+(1), 1)),INDIRECT(ADDRESS(ROW()+(-6), COLUMN()+(1), 1)),INDIRECT(ADDRESS(ROW()+(-9), COLUMN()+(1), 1))), 2)</f>
        <v>1201.76</v>
      </c>
      <c r="H20" s="14">
        <f ca="1">ROUND(INDIRECT(ADDRESS(ROW()+(0), COLUMN()+(-2), 1))*INDIRECT(ADDRESS(ROW()+(0), COLUMN()+(-1), 1))/100, 2)</f>
        <v>24.04</v>
      </c>
    </row>
    <row r="21" spans="1:8" ht="13.50" thickBot="1" customHeight="1">
      <c r="A21" s="21" t="s">
        <v>32</v>
      </c>
      <c r="B21" s="21"/>
      <c r="C21" s="22"/>
      <c r="D21" s="22"/>
      <c r="E21" s="23"/>
      <c r="F21" s="24" t="s">
        <v>33</v>
      </c>
      <c r="G21" s="25"/>
      <c r="H21" s="26">
        <f ca="1">ROUND(SUM(INDIRECT(ADDRESS(ROW()+(-1), COLUMN()+(0), 1)),INDIRECT(ADDRESS(ROW()+(-3), COLUMN()+(0), 1)),INDIRECT(ADDRESS(ROW()+(-7), COLUMN()+(0), 1)),INDIRECT(ADDRESS(ROW()+(-10), COLUMN()+(0), 1))), 2)</f>
        <v>1225.8</v>
      </c>
    </row>
  </sheetData>
  <mergeCells count="3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