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<sst xmlns="http://schemas.openxmlformats.org/spreadsheetml/2006/main" count="32" uniqueCount="32">
  <si>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</si>
  <si>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TDB030</t>
  </si>
  <si>
    <t xml:space="preserve">Ud</t>
  </si>
  <si>
    <t xml:space="preserve">Plataforma con badenes.</t>
  </si>
  <si>
    <r>
      <rPr>
        <sz val="8.25"/>
        <color rgb="FF000000"/>
        <rFont val="Arial"/>
        <family val="2"/>
      </rPr>
      <t xml:space="preserve">Plataforma con badenes para bicicletas, de madera de pino silvestre, tratada en autoclave, acabada con barniz protector, de 2,50x2,00x0,25 m, con tornillería de acero galvanizado, embutida y protegida con tapones de seguridad, fijada a una base de concreto f'c=20 MPa (200 kg/cm²), clasificación de exposición A1, tamaño máximo del agregado 20 mm, revenimiento menor de 5 cm.</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</si>
  <si>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</si>
  <si>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</si>
  <si>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</si>
  <si>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</si>
  <si>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</si>
  <si>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</si>
  <si>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</si>
  <si>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mt10hmf071cf</t>
  </si>
  <si>
    <t xml:space="preserve">m³</t>
  </si>
  <si>
    <t xml:space="preserve">Concreto simple f'c=20 MPa (200 kg/cm²), clasificación de exposición A1, tamaño máximo del agregado 20 mm, revenimiento nominal del concreto fresco menor de 5 mm, premezclado, según RCDF NTC Diseño y Construcción de Estructuras de Concreto (2004).</t>
  </si>
  <si>
    <t xml:space="preserve">mt52bic030a</t>
  </si>
  <si>
    <t xml:space="preserve">Ud</t>
  </si>
  <si>
    <t xml:space="preserve">Plataforma con badenes para bicicletas, de madera de pino silvestre, tratada en autoclave, con clase de uso 4, acabada con barniz protector, de 2,50x2,00x0,25 m, con tornillería de acero galvanizado, embutida y protegida con tapones de seguridad, con zona de seguridad de 20,25 m², incluso elementos de fijación.</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</si>
  <si>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</si>
  <si>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</si>
  <si>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</si>
  <si>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</si>
  <si>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</si>
  <si>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</si>
  <si>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</si>
  <si>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</si>
  <si>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</si>
  <si>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</si>
  <si>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</si>
  <si>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</si>
  <si>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Costo de mantenimiento decenal: $ 7.759,44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</si>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</sst>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1.23"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1217.76</v>
      </c>
      <c r="H10" s="12">
        <f ca="1">ROUND(INDIRECT(ADDRESS(ROW()+(0), COLUMN()+(-2), 1))*INDIRECT(ADDRESS(ROW()+(0), COLUMN()+(-1), 1)), 2)</f>
        <v>730.66</v>
      </c>
    </row>
    <row r="11" spans="1:8" ht="45.00" thickBot="1" customHeight="1">
      <c r="A11" s="1" t="s">
        <v>15</v>
      </c>
      <c r="B11" s="1"/>
      <c r="C11" s="10" t="s">
        <v>16</v>
      </c>
      <c r="D11" s="10"/>
      <c r="E11" s="1" t="s">
        <v>17</v>
      </c>
      <c r="F11" s="13">
        <v>1</v>
      </c>
      <c r="G11" s="14">
        <v>35361.7</v>
      </c>
      <c r="H11" s="14">
        <f ca="1">ROUND(INDIRECT(ADDRESS(ROW()+(0), COLUMN()+(-2), 1))*INDIRECT(ADDRESS(ROW()+(0), COLUMN()+(-1), 1)), 2)</f>
        <v>35361.7</v>
      </c>
    </row>
    <row r="12" spans="1:8" ht="13.50" thickBot="1" customHeight="1">
      <c r="A12" s="15"/>
      <c r="B12" s="15"/>
      <c r="C12" s="15"/>
      <c r="D12" s="15"/>
      <c r="E12" s="15"/>
      <c r="F12" s="9" t="s">
        <v>18</v>
      </c>
      <c r="G12" s="9"/>
      <c r="H12" s="17">
        <f ca="1">ROUND(SUM(INDIRECT(ADDRESS(ROW()+(-1), COLUMN()+(0), 1)),INDIRECT(ADDRESS(ROW()+(-2), COLUMN()+(0), 1))), 2)</f>
        <v>36092.4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8.331</v>
      </c>
      <c r="G14" s="12">
        <v>121.97</v>
      </c>
      <c r="H14" s="12">
        <f ca="1">ROUND(INDIRECT(ADDRESS(ROW()+(0), COLUMN()+(-2), 1))*INDIRECT(ADDRESS(ROW()+(0), COLUMN()+(-1), 1)), 2)</f>
        <v>1016.13</v>
      </c>
    </row>
    <row r="15" spans="1:8" ht="13.50" thickBot="1" customHeight="1">
      <c r="A15" s="1" t="s">
        <v>23</v>
      </c>
      <c r="B15" s="1"/>
      <c r="C15" s="10" t="s">
        <v>24</v>
      </c>
      <c r="D15" s="10"/>
      <c r="E15" s="1" t="s">
        <v>25</v>
      </c>
      <c r="F15" s="13">
        <v>12.496</v>
      </c>
      <c r="G15" s="14">
        <v>74.26</v>
      </c>
      <c r="H15" s="14">
        <f ca="1">ROUND(INDIRECT(ADDRESS(ROW()+(0), COLUMN()+(-2), 1))*INDIRECT(ADDRESS(ROW()+(0), COLUMN()+(-1), 1)), 2)</f>
        <v>927.95</v>
      </c>
    </row>
    <row r="16" spans="1:8" ht="13.50" thickBot="1" customHeight="1">
      <c r="A16" s="15"/>
      <c r="B16" s="15"/>
      <c r="C16" s="15"/>
      <c r="D16" s="15"/>
      <c r="E16" s="15"/>
      <c r="F16" s="9" t="s">
        <v>26</v>
      </c>
      <c r="G16" s="9"/>
      <c r="H16" s="17">
        <f ca="1">ROUND(SUM(INDIRECT(ADDRESS(ROW()+(-1), COLUMN()+(0), 1)),INDIRECT(ADDRESS(ROW()+(-2), COLUMN()+(0), 1))), 2)</f>
        <v>1944.08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38036.4</v>
      </c>
      <c r="H18" s="14">
        <f ca="1">ROUND(INDIRECT(ADDRESS(ROW()+(0), COLUMN()+(-2), 1))*INDIRECT(ADDRESS(ROW()+(0), COLUMN()+(-1), 1))/100, 2)</f>
        <v>760.73</v>
      </c>
    </row>
    <row r="19" spans="1:8" ht="13.50" thickBot="1" customHeight="1">
      <c r="A19" s="21" t="s">
        <v>30</v>
      </c>
      <c r="B19" s="21"/>
      <c r="C19" s="22"/>
      <c r="D19" s="22"/>
      <c r="E19" s="23"/>
      <c r="F19" s="24" t="s">
        <v>31</v>
      </c>
      <c r="G19" s="25"/>
      <c r="H19" s="26">
        <f ca="1">ROUND(SUM(INDIRECT(ADDRESS(ROW()+(-1), COLUMN()+(0), 1)),INDIRECT(ADDRESS(ROW()+(-3), COLUMN()+(0), 1)),INDIRECT(ADDRESS(ROW()+(-7), COLUMN()+(0), 1))), 2)</f>
        <v>38797.2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