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<sst xmlns="http://schemas.openxmlformats.org/spreadsheetml/2006/main" count="34" uniqueCount="34">
  <si>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</si>
  <si>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TBM040</t>
  </si>
  <si>
    <t xml:space="preserve">Ud</t>
  </si>
  <si>
    <t xml:space="preserve">Juego biosaludable, tipo péndulo.</t>
  </si>
  <si>
    <r>
      <rPr>
        <sz val="8.25"/>
        <color rgb="FF000000"/>
        <rFont val="Arial"/>
        <family val="2"/>
      </rPr>
      <t xml:space="preserve">Juego biosaludable, tipo péndulo, para un usuario, de tubo de acero galvanizado pintado con pintura de poliéster, de 77x64x131 cm. Colocación en obra: con taquetes químicos, sobre una base de concreto.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</si>
  <si>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</si>
  <si>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</si>
  <si>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</si>
  <si>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</si>
  <si>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</si>
  <si>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</si>
  <si>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</si>
  <si>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mt10hmf071cf</t>
  </si>
  <si>
    <t xml:space="preserve">m³</t>
  </si>
  <si>
    <t xml:space="preserve">Concreto simple f'c=20 MPa (200 kg/cm²), clasificación de exposición A1, tamaño máximo del agregado 20 mm, revenimiento nominal del concreto fresco menor de 5 mm, premezclado, según RCDF NTC Diseño y Construcción de Estructuras de Concreto (2004).</t>
  </si>
  <si>
    <t xml:space="preserve">mt50spl105b</t>
  </si>
  <si>
    <t xml:space="preserve">Ud</t>
  </si>
  <si>
    <t xml:space="preserve">Fijación compuesta por taquete químico, arandela y tornillo de acero.</t>
  </si>
  <si>
    <t xml:space="preserve">mt52jbs100a</t>
  </si>
  <si>
    <t xml:space="preserve">Ud</t>
  </si>
  <si>
    <t xml:space="preserve">Juego biosaludable, tipo péndulo, para un usuario, formado por poste de tubo de acero galvanizado pintado con pintura de poliéster, estructura soporte tubular, reposapiés de polietileno, ligera resistencia conseguida mediante sistema torsional de elastómeros y tornillos de acero inoxidable, de 77x64x131 cm, con zona de seguridad de 12 m²; para la realización de ejercicio para mejorar la flexibilidad de la musculatura oblicua de la columna.</t>
  </si>
  <si>
    <t xml:space="preserve">Subtotal materiales:</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</si>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</sst>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53" customWidth="1"/>
    <col min="4" max="4" width="6.12"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0.113</v>
      </c>
      <c r="G10" s="12">
        <v>1228.98</v>
      </c>
      <c r="H10" s="12">
        <f ca="1">ROUND(INDIRECT(ADDRESS(ROW()+(0), COLUMN()+(-2), 1))*INDIRECT(ADDRESS(ROW()+(0), COLUMN()+(-1), 1)), 2)</f>
        <v>138.87</v>
      </c>
    </row>
    <row r="11" spans="1:8" ht="13.50" thickBot="1" customHeight="1">
      <c r="A11" s="1" t="s">
        <v>15</v>
      </c>
      <c r="B11" s="1"/>
      <c r="C11" s="10" t="s">
        <v>16</v>
      </c>
      <c r="D11" s="10"/>
      <c r="E11" s="1" t="s">
        <v>17</v>
      </c>
      <c r="F11" s="11">
        <v>4</v>
      </c>
      <c r="G11" s="12">
        <v>86.42</v>
      </c>
      <c r="H11" s="12">
        <f ca="1">ROUND(INDIRECT(ADDRESS(ROW()+(0), COLUMN()+(-2), 1))*INDIRECT(ADDRESS(ROW()+(0), COLUMN()+(-1), 1)), 2)</f>
        <v>345.68</v>
      </c>
    </row>
    <row r="12" spans="1:8" ht="66.00" thickBot="1" customHeight="1">
      <c r="A12" s="1" t="s">
        <v>18</v>
      </c>
      <c r="B12" s="1"/>
      <c r="C12" s="10" t="s">
        <v>19</v>
      </c>
      <c r="D12" s="10"/>
      <c r="E12" s="1" t="s">
        <v>20</v>
      </c>
      <c r="F12" s="13">
        <v>1</v>
      </c>
      <c r="G12" s="14">
        <v>13847.5</v>
      </c>
      <c r="H12" s="14">
        <f ca="1">ROUND(INDIRECT(ADDRESS(ROW()+(0), COLUMN()+(-2), 1))*INDIRECT(ADDRESS(ROW()+(0), COLUMN()+(-1), 1)), 2)</f>
        <v>13847.5</v>
      </c>
    </row>
    <row r="13" spans="1:8" ht="13.50" thickBot="1" customHeight="1">
      <c r="A13" s="15"/>
      <c r="B13" s="15"/>
      <c r="C13" s="15"/>
      <c r="D13" s="15"/>
      <c r="E13" s="15"/>
      <c r="F13" s="9" t="s">
        <v>21</v>
      </c>
      <c r="G13" s="9"/>
      <c r="H13" s="17">
        <f ca="1">ROUND(SUM(INDIRECT(ADDRESS(ROW()+(-1), COLUMN()+(0), 1)),INDIRECT(ADDRESS(ROW()+(-2), COLUMN()+(0), 1)),INDIRECT(ADDRESS(ROW()+(-3), COLUMN()+(0), 1))), 2)</f>
        <v>14332.1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2.36</v>
      </c>
      <c r="G15" s="12">
        <v>119.98</v>
      </c>
      <c r="H15" s="12">
        <f ca="1">ROUND(INDIRECT(ADDRESS(ROW()+(0), COLUMN()+(-2), 1))*INDIRECT(ADDRESS(ROW()+(0), COLUMN()+(-1), 1)), 2)</f>
        <v>283.15</v>
      </c>
    </row>
    <row r="16" spans="1:8" ht="13.50" thickBot="1" customHeight="1">
      <c r="A16" s="1" t="s">
        <v>26</v>
      </c>
      <c r="B16" s="1"/>
      <c r="C16" s="10" t="s">
        <v>27</v>
      </c>
      <c r="D16" s="10"/>
      <c r="E16" s="1" t="s">
        <v>28</v>
      </c>
      <c r="F16" s="13">
        <v>2.36</v>
      </c>
      <c r="G16" s="14">
        <v>73.05</v>
      </c>
      <c r="H16" s="14">
        <f ca="1">ROUND(INDIRECT(ADDRESS(ROW()+(0), COLUMN()+(-2), 1))*INDIRECT(ADDRESS(ROW()+(0), COLUMN()+(-1), 1)), 2)</f>
        <v>172.4</v>
      </c>
    </row>
    <row r="17" spans="1:8" ht="13.50" thickBot="1" customHeight="1">
      <c r="A17" s="15"/>
      <c r="B17" s="15"/>
      <c r="C17" s="15"/>
      <c r="D17" s="15"/>
      <c r="E17" s="15"/>
      <c r="F17" s="9" t="s">
        <v>29</v>
      </c>
      <c r="G17" s="9"/>
      <c r="H17" s="17">
        <f ca="1">ROUND(SUM(INDIRECT(ADDRESS(ROW()+(-1), COLUMN()+(0), 1)),INDIRECT(ADDRESS(ROW()+(-2), COLUMN()+(0), 1))), 2)</f>
        <v>455.55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14787.6</v>
      </c>
      <c r="H19" s="14">
        <f ca="1">ROUND(INDIRECT(ADDRESS(ROW()+(0), COLUMN()+(-2), 1))*INDIRECT(ADDRESS(ROW()+(0), COLUMN()+(-1), 1))/100, 2)</f>
        <v>295.75</v>
      </c>
    </row>
    <row r="20" spans="1:8" ht="13.50" thickBot="1" customHeight="1">
      <c r="A20" s="8"/>
      <c r="B20" s="8"/>
      <c r="C20" s="8"/>
      <c r="D20" s="8"/>
      <c r="E20" s="8"/>
      <c r="F20" s="21" t="s">
        <v>33</v>
      </c>
      <c r="G20" s="21"/>
      <c r="H20" s="22">
        <f ca="1">ROUND(SUM(INDIRECT(ADDRESS(ROW()+(-1), COLUMN()+(0), 1)),INDIRECT(ADDRESS(ROW()+(-3), COLUMN()+(0), 1)),INDIRECT(ADDRESS(ROW()+(-7), COLUMN()+(0), 1))), 2)</f>
        <v>15083.4</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