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<sst xmlns="http://schemas.openxmlformats.org/spreadsheetml/2006/main" count="34" uniqueCount="34">
  <si>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</si>
  <si>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</si>
  <si>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</si>
  <si>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</si>
  <si>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un usuario, de tubo de acero galvanizado pintado al horno, de 93x64x186 cm. Colocación en obra: con taquetes químicos, sobre una base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</si>
  <si>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</si>
  <si>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</si>
  <si>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</si>
  <si>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</si>
  <si>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</si>
  <si>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</si>
  <si>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</si>
  <si>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mt10hmf071cf</t>
  </si>
  <si>
    <t xml:space="preserve">m³</t>
  </si>
  <si>
    <t xml:space="preserve">Concreto simple f'c=20 MPa (200 kg/cm²), clasificación de exposición A1, tamaño máximo del agregado 20 mm, revenimiento nominal del concreto fresco menor de 5 mm, premezclado, según RCDF NTC Diseño y Construcción de Estructuras de Concreto (2004).</t>
  </si>
  <si>
    <t xml:space="preserve">mt50spl105b</t>
  </si>
  <si>
    <t xml:space="preserve">Ud</t>
  </si>
  <si>
    <t xml:space="preserve">Fijación compuesta por taquete químico, arandela y tornillo de acero.</t>
  </si>
  <si>
    <t xml:space="preserve">mt52jbs010a</t>
  </si>
  <si>
    <t xml:space="preserve">Ud</t>
  </si>
  <si>
    <t xml:space="preserve">Juego biosaludable, tipo timón, para un usuario, formado por poste de tubo de acero galvanizado pintado al horno, una rueda de acero galvanizado con empuñaduras de material plástico, placa base con cuatro puntos de anclaje, tapa antivandálica para la protección de los anclajes, tornillos de acero galvanizado y tuercas autoblocantes, de 93x64x186 cm, con zona de seguridad de 6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</si>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</sst>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0.113</v>
      </c>
      <c r="G10" s="12">
        <v>1228.98</v>
      </c>
      <c r="H10" s="12">
        <f ca="1">ROUND(INDIRECT(ADDRESS(ROW()+(0), COLUMN()+(-2), 1))*INDIRECT(ADDRESS(ROW()+(0), COLUMN()+(-1), 1)), 2)</f>
        <v>138.87</v>
      </c>
    </row>
    <row r="11" spans="1:8" ht="13.50" thickBot="1" customHeight="1">
      <c r="A11" s="1" t="s">
        <v>15</v>
      </c>
      <c r="B11" s="1"/>
      <c r="C11" s="10" t="s">
        <v>16</v>
      </c>
      <c r="D11" s="10"/>
      <c r="E11" s="1" t="s">
        <v>17</v>
      </c>
      <c r="F11" s="11">
        <v>4</v>
      </c>
      <c r="G11" s="12">
        <v>86.42</v>
      </c>
      <c r="H11" s="12">
        <f ca="1">ROUND(INDIRECT(ADDRESS(ROW()+(0), COLUMN()+(-2), 1))*INDIRECT(ADDRESS(ROW()+(0), COLUMN()+(-1), 1)), 2)</f>
        <v>345.68</v>
      </c>
    </row>
    <row r="12" spans="1:8" ht="87.00" thickBot="1" customHeight="1">
      <c r="A12" s="1" t="s">
        <v>18</v>
      </c>
      <c r="B12" s="1"/>
      <c r="C12" s="10" t="s">
        <v>19</v>
      </c>
      <c r="D12" s="10"/>
      <c r="E12" s="1" t="s">
        <v>20</v>
      </c>
      <c r="F12" s="13">
        <v>1</v>
      </c>
      <c r="G12" s="14">
        <v>9070.7</v>
      </c>
      <c r="H12" s="14">
        <f ca="1">ROUND(INDIRECT(ADDRESS(ROW()+(0), COLUMN()+(-2), 1))*INDIRECT(ADDRESS(ROW()+(0), COLUMN()+(-1), 1)), 2)</f>
        <v>9070.7</v>
      </c>
    </row>
    <row r="13" spans="1:8" ht="13.50" thickBot="1" customHeight="1">
      <c r="A13" s="15"/>
      <c r="B13" s="15"/>
      <c r="C13" s="15"/>
      <c r="D13" s="15"/>
      <c r="E13" s="15"/>
      <c r="F13" s="9" t="s">
        <v>21</v>
      </c>
      <c r="G13" s="9"/>
      <c r="H13" s="17">
        <f ca="1">ROUND(SUM(INDIRECT(ADDRESS(ROW()+(-1), COLUMN()+(0), 1)),INDIRECT(ADDRESS(ROW()+(-2), COLUMN()+(0), 1)),INDIRECT(ADDRESS(ROW()+(-3), COLUMN()+(0), 1))), 2)</f>
        <v>9555.25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2.36</v>
      </c>
      <c r="G15" s="12">
        <v>119.98</v>
      </c>
      <c r="H15" s="12">
        <f ca="1">ROUND(INDIRECT(ADDRESS(ROW()+(0), COLUMN()+(-2), 1))*INDIRECT(ADDRESS(ROW()+(0), COLUMN()+(-1), 1)), 2)</f>
        <v>283.15</v>
      </c>
    </row>
    <row r="16" spans="1:8" ht="13.50" thickBot="1" customHeight="1">
      <c r="A16" s="1" t="s">
        <v>26</v>
      </c>
      <c r="B16" s="1"/>
      <c r="C16" s="10" t="s">
        <v>27</v>
      </c>
      <c r="D16" s="10"/>
      <c r="E16" s="1" t="s">
        <v>28</v>
      </c>
      <c r="F16" s="13">
        <v>2.36</v>
      </c>
      <c r="G16" s="14">
        <v>73.05</v>
      </c>
      <c r="H16" s="14">
        <f ca="1">ROUND(INDIRECT(ADDRESS(ROW()+(0), COLUMN()+(-2), 1))*INDIRECT(ADDRESS(ROW()+(0), COLUMN()+(-1), 1)), 2)</f>
        <v>172.4</v>
      </c>
    </row>
    <row r="17" spans="1:8" ht="13.50" thickBot="1" customHeight="1">
      <c r="A17" s="15"/>
      <c r="B17" s="15"/>
      <c r="C17" s="15"/>
      <c r="D17" s="15"/>
      <c r="E17" s="15"/>
      <c r="F17" s="9" t="s">
        <v>29</v>
      </c>
      <c r="G17" s="9"/>
      <c r="H17" s="17">
        <f ca="1">ROUND(SUM(INDIRECT(ADDRESS(ROW()+(-1), COLUMN()+(0), 1)),INDIRECT(ADDRESS(ROW()+(-2), COLUMN()+(0), 1))), 2)</f>
        <v>455.55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10010.8</v>
      </c>
      <c r="H19" s="14">
        <f ca="1">ROUND(INDIRECT(ADDRESS(ROW()+(0), COLUMN()+(-2), 1))*INDIRECT(ADDRESS(ROW()+(0), COLUMN()+(-1), 1))/100, 2)</f>
        <v>200.22</v>
      </c>
    </row>
    <row r="20" spans="1:8" ht="13.50" thickBot="1" customHeight="1">
      <c r="A20" s="8"/>
      <c r="B20" s="8"/>
      <c r="C20" s="8"/>
      <c r="D20" s="8"/>
      <c r="E20" s="8"/>
      <c r="F20" s="21" t="s">
        <v>33</v>
      </c>
      <c r="G20" s="21"/>
      <c r="H20" s="22">
        <f ca="1">ROUND(SUM(INDIRECT(ADDRESS(ROW()+(-1), COLUMN()+(0), 1)),INDIRECT(ADDRESS(ROW()+(-3), COLUMN()+(0), 1)),INDIRECT(ADDRESS(ROW()+(-7), COLUMN()+(0), 1))), 2)</f>
        <v>10211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