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<sst xmlns="http://schemas.openxmlformats.org/spreadsheetml/2006/main" count="29" uniqueCount="29">
  <si>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</si>
  <si>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MPM005</t>
  </si>
  <si>
    <t xml:space="preserve">m²</t>
  </si>
  <si>
    <t xml:space="preserve">Pasarela de madera.</t>
  </si>
  <si>
    <r>
      <rPr>
        <sz val="8.25"/>
        <color rgb="FF000000"/>
        <rFont val="Arial"/>
        <family val="2"/>
      </rPr>
      <t xml:space="preserve">Pasarela formada por tablas de madera maciza, de pino pinaster (Pinus pinaster), de 45x140x2050 mm, color marrón, tratada en autoclave mediante el método Bethell, con clase de uso 4, sobre una base existente. Incluso piezas especiales. El precio no incluye la base de apoyo.</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</si>
  <si>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</si>
  <si>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</si>
  <si>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</si>
  <si>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</si>
  <si>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</si>
  <si>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</si>
  <si>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</si>
  <si>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mt18mtf020a</t>
  </si>
  <si>
    <t xml:space="preserve">m²</t>
  </si>
  <si>
    <t xml:space="preserve">Tablas de madera maciza, de pino pinaster (Pinus pinaster), de 45x140x2050 mm, color marrón, tratada en autoclave mediante el método Bethell, con clase de uso 4.</t>
  </si>
  <si>
    <t xml:space="preserve">Subtotal materiales:</t>
  </si>
  <si>
    <t xml:space="preserve">Mano de obra</t>
  </si>
  <si>
    <t xml:space="preserve">mo025</t>
  </si>
  <si>
    <t xml:space="preserve">h</t>
  </si>
  <si>
    <t xml:space="preserve">Oficial instalador de pisos de madera.</t>
  </si>
  <si>
    <t xml:space="preserve">mo063</t>
  </si>
  <si>
    <t xml:space="preserve">h</t>
  </si>
  <si>
    <t xml:space="preserve">Ayudante instalador de pisos de madera.</t>
  </si>
  <si>
    <t xml:space="preserve">Subtotal mano de obra:</t>
  </si>
  <si>
    <t xml:space="preserve">Herramienta menor</t>
  </si>
  <si>
    <t xml:space="preserve">%</t>
  </si>
  <si>
    <t xml:space="preserve">Herramienta menor</t>
  </si>
  <si>
    <t xml:space="preserve">Costo de mantenimiento decenal: $ 240,74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</si>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</sst>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9.01" customWidth="1"/>
    <col min="2" max="2" width="2.89" customWidth="1"/>
    <col min="3" max="3" width="3.40" customWidth="1"/>
    <col min="4" max="4" width="4.25" customWidth="1"/>
    <col min="5" max="5" width="74.97"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1.05</v>
      </c>
      <c r="G10" s="14">
        <v>460.64</v>
      </c>
      <c r="H10" s="14">
        <f ca="1">ROUND(INDIRECT(ADDRESS(ROW()+(0), COLUMN()+(-2), 1))*INDIRECT(ADDRESS(ROW()+(0), COLUMN()+(-1), 1)), 2)</f>
        <v>483.67</v>
      </c>
    </row>
    <row r="11" spans="1:8" ht="13.50" thickBot="1" customHeight="1">
      <c r="A11" s="15"/>
      <c r="B11" s="15"/>
      <c r="C11" s="15"/>
      <c r="D11" s="15"/>
      <c r="E11" s="15"/>
      <c r="F11" s="9" t="s">
        <v>15</v>
      </c>
      <c r="G11" s="9"/>
      <c r="H11" s="17">
        <f ca="1">ROUND(SUM(INDIRECT(ADDRESS(ROW()+(-1), COLUMN()+(0), 1))), 2)</f>
        <v>483.67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0.208</v>
      </c>
      <c r="G13" s="13">
        <v>121.97</v>
      </c>
      <c r="H13" s="13">
        <f ca="1">ROUND(INDIRECT(ADDRESS(ROW()+(0), COLUMN()+(-2), 1))*INDIRECT(ADDRESS(ROW()+(0), COLUMN()+(-1), 1)), 2)</f>
        <v>25.37</v>
      </c>
    </row>
    <row r="14" spans="1:8" ht="13.50" thickBot="1" customHeight="1">
      <c r="A14" s="1" t="s">
        <v>20</v>
      </c>
      <c r="B14" s="1"/>
      <c r="C14" s="10" t="s">
        <v>21</v>
      </c>
      <c r="D14" s="10"/>
      <c r="E14" s="1" t="s">
        <v>22</v>
      </c>
      <c r="F14" s="12">
        <v>0.208</v>
      </c>
      <c r="G14" s="14">
        <v>74.26</v>
      </c>
      <c r="H14" s="14">
        <f ca="1">ROUND(INDIRECT(ADDRESS(ROW()+(0), COLUMN()+(-2), 1))*INDIRECT(ADDRESS(ROW()+(0), COLUMN()+(-1), 1)), 2)</f>
        <v>15.45</v>
      </c>
    </row>
    <row r="15" spans="1:8" ht="13.50" thickBot="1" customHeight="1">
      <c r="A15" s="15"/>
      <c r="B15" s="15"/>
      <c r="C15" s="15"/>
      <c r="D15" s="15"/>
      <c r="E15" s="15"/>
      <c r="F15" s="9" t="s">
        <v>23</v>
      </c>
      <c r="G15" s="9"/>
      <c r="H15" s="17">
        <f ca="1">ROUND(SUM(INDIRECT(ADDRESS(ROW()+(-1), COLUMN()+(0), 1)),INDIRECT(ADDRESS(ROW()+(-2), COLUMN()+(0), 1))), 2)</f>
        <v>40.82</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524.49</v>
      </c>
      <c r="H17" s="14">
        <f ca="1">ROUND(INDIRECT(ADDRESS(ROW()+(0), COLUMN()+(-2), 1))*INDIRECT(ADDRESS(ROW()+(0), COLUMN()+(-1), 1))/100, 2)</f>
        <v>10.49</v>
      </c>
    </row>
    <row r="18" spans="1:8" ht="13.50" thickBot="1" customHeight="1">
      <c r="A18" s="21" t="s">
        <v>27</v>
      </c>
      <c r="B18" s="21"/>
      <c r="C18" s="22"/>
      <c r="D18" s="22"/>
      <c r="E18" s="23"/>
      <c r="F18" s="24" t="s">
        <v>28</v>
      </c>
      <c r="G18" s="25"/>
      <c r="H18" s="26">
        <f ca="1">ROUND(SUM(INDIRECT(ADDRESS(ROW()+(-1), COLUMN()+(0), 1)),INDIRECT(ADDRESS(ROW()+(-3), COLUMN()+(0), 1)),INDIRECT(ADDRESS(ROW()+(-7), COLUMN()+(0), 1))), 2)</f>
        <v>534.98</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