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<sst xmlns="http://schemas.openxmlformats.org/spreadsheetml/2006/main" count="47" uniqueCount="47">
  <si>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</si>
  <si>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</si>
  <si>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</si>
  <si>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</si>
  <si>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termotratada, de 26x100x2400 mm, color marrón, con clase de uso 2, fijadas mediante el sistema de fijación vista, sobre polines de madera de pino pinaster (Pinus pinaster), tratada en autoclave, con clase de uso 4 de 65x38 mm, separados 50 cm entre sí; cepillado y posterior aplicación de dos manos de lasur al agua de secado rápido para interior y exterior, para suelos, color Pino, acabado satinado rendimiento: 0,083 l/m² cada mano como tratamiento protector y decorativo. Incluso tornillos autotaladrantes de acero inoxidable para sujeción de las tablas a los polines. El precio no incluye la solera de concreto.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</si>
  <si>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</si>
  <si>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</si>
  <si>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</si>
  <si>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</si>
  <si>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</si>
  <si>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</si>
  <si>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</si>
  <si>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mt18mva015e</t>
  </si>
  <si>
    <t xml:space="preserve">m</t>
  </si>
  <si>
    <t xml:space="preserve">Polín de 65x38 mm de sección, de madera de pino pinaster (Pinus pinaster), tratada en autoclave, con clase de uso 4, acabado cepillado, con humedad inferior al 20%.</t>
  </si>
  <si>
    <t xml:space="preserve">mt18mtf030bea</t>
  </si>
  <si>
    <t xml:space="preserve">m²</t>
  </si>
  <si>
    <t xml:space="preserve">Tablas de madera maciza de pino pinaster (Pinus pinaster), termotratada, mediante la exposición de la madera a ciclos de temperatura de hasta 240°C y vapor de agua, en una atmósfera libre de oxígeno y de presión controlada, de 26x100x2400 mm, color marrón, con clase de uso 2,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</si>
  <si>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</si>
  <si>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</si>
  <si>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</si>
  <si>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</si>
  <si>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</si>
  <si>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Taquete expansivo metálico y tirafondo, para fijación de elementos de madera sobre soporte base de concreto.</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</si>
  <si>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</si>
  <si>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</si>
  <si>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andadores de madera, como tratamiento protector y decorativo.</t>
  </si>
  <si>
    <t xml:space="preserve">Subtotal materiales:</t>
  </si>
  <si>
    <t xml:space="preserve">Mano de obra</t>
  </si>
  <si>
    <t xml:space="preserve">mo025</t>
  </si>
  <si>
    <t xml:space="preserve">h</t>
  </si>
  <si>
    <t xml:space="preserve">Oficial instalador de pisos de madera.</t>
  </si>
  <si>
    <t xml:space="preserve">mo063</t>
  </si>
  <si>
    <t xml:space="preserve">h</t>
  </si>
  <si>
    <t xml:space="preserve">Ayudante instalador de pisos de madera.</t>
  </si>
  <si>
    <t xml:space="preserve">mo038</t>
  </si>
  <si>
    <t xml:space="preserve">h</t>
  </si>
  <si>
    <t xml:space="preserve">Oficial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</si>
  <si>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</si>
  <si>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</si>
  <si>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</si>
  <si>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</si>
  <si>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</si>
  <si>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</si>
  <si>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</si>
  <si>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Costo de mantenimiento decenal: $ 613,31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</si>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</sst>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2.9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60.17</v>
      </c>
      <c r="H10" s="12">
        <f ca="1">ROUND(INDIRECT(ADDRESS(ROW()+(0), COLUMN()+(-2), 1))*INDIRECT(ADDRESS(ROW()+(0), COLUMN()+(-1), 1)), 2)</f>
        <v>126.36</v>
      </c>
    </row>
    <row r="11" spans="1:8" ht="55.50" thickBot="1" customHeight="1">
      <c r="A11" s="1" t="s">
        <v>15</v>
      </c>
      <c r="B11" s="1"/>
      <c r="C11" s="10" t="s">
        <v>16</v>
      </c>
      <c r="D11" s="10"/>
      <c r="E11" s="1" t="s">
        <v>17</v>
      </c>
      <c r="F11" s="11">
        <v>1.05</v>
      </c>
      <c r="G11" s="12">
        <v>615.64</v>
      </c>
      <c r="H11" s="12">
        <f ca="1">ROUND(INDIRECT(ADDRESS(ROW()+(0), COLUMN()+(-2), 1))*INDIRECT(ADDRESS(ROW()+(0), COLUMN()+(-1), 1)), 2)</f>
        <v>646.42</v>
      </c>
    </row>
    <row r="12" spans="1:8" ht="13.50" thickBot="1" customHeight="1">
      <c r="A12" s="1" t="s">
        <v>18</v>
      </c>
      <c r="B12" s="1"/>
      <c r="C12" s="10" t="s">
        <v>19</v>
      </c>
      <c r="D12" s="10"/>
      <c r="E12" s="1" t="s">
        <v>20</v>
      </c>
      <c r="F12" s="11">
        <v>60</v>
      </c>
      <c r="G12" s="12">
        <v>2.55</v>
      </c>
      <c r="H12" s="12">
        <f ca="1">ROUND(INDIRECT(ADDRESS(ROW()+(0), COLUMN()+(-2), 1))*INDIRECT(ADDRESS(ROW()+(0), COLUMN()+(-1), 1)), 2)</f>
        <v>153</v>
      </c>
    </row>
    <row r="13" spans="1:8" ht="24.00" thickBot="1" customHeight="1">
      <c r="A13" s="1" t="s">
        <v>21</v>
      </c>
      <c r="B13" s="1"/>
      <c r="C13" s="10" t="s">
        <v>22</v>
      </c>
      <c r="D13" s="10"/>
      <c r="E13" s="1" t="s">
        <v>23</v>
      </c>
      <c r="F13" s="11">
        <v>6</v>
      </c>
      <c r="G13" s="12">
        <v>22.15</v>
      </c>
      <c r="H13" s="12">
        <f ca="1">ROUND(INDIRECT(ADDRESS(ROW()+(0), COLUMN()+(-2), 1))*INDIRECT(ADDRESS(ROW()+(0), COLUMN()+(-1), 1)), 2)</f>
        <v>132.9</v>
      </c>
    </row>
    <row r="14" spans="1:8" ht="55.50" thickBot="1" customHeight="1">
      <c r="A14" s="1" t="s">
        <v>24</v>
      </c>
      <c r="B14" s="1"/>
      <c r="C14" s="10" t="s">
        <v>25</v>
      </c>
      <c r="D14" s="10"/>
      <c r="E14" s="1" t="s">
        <v>26</v>
      </c>
      <c r="F14" s="13">
        <v>0.166</v>
      </c>
      <c r="G14" s="14">
        <v>463.4</v>
      </c>
      <c r="H14" s="14">
        <f ca="1">ROUND(INDIRECT(ADDRESS(ROW()+(0), COLUMN()+(-2), 1))*INDIRECT(ADDRESS(ROW()+(0), COLUMN()+(-1), 1)), 2)</f>
        <v>76.92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1135.6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0.694</v>
      </c>
      <c r="G17" s="12">
        <v>127.32</v>
      </c>
      <c r="H17" s="12">
        <f ca="1">ROUND(INDIRECT(ADDRESS(ROW()+(0), COLUMN()+(-2), 1))*INDIRECT(ADDRESS(ROW()+(0), COLUMN()+(-1), 1)), 2)</f>
        <v>88.36</v>
      </c>
    </row>
    <row r="18" spans="1:8" ht="13.50" thickBot="1" customHeight="1">
      <c r="A18" s="1" t="s">
        <v>32</v>
      </c>
      <c r="B18" s="1"/>
      <c r="C18" s="10" t="s">
        <v>33</v>
      </c>
      <c r="D18" s="10"/>
      <c r="E18" s="1" t="s">
        <v>34</v>
      </c>
      <c r="F18" s="11">
        <v>0.694</v>
      </c>
      <c r="G18" s="12">
        <v>77.51</v>
      </c>
      <c r="H18" s="12">
        <f ca="1">ROUND(INDIRECT(ADDRESS(ROW()+(0), COLUMN()+(-2), 1))*INDIRECT(ADDRESS(ROW()+(0), COLUMN()+(-1), 1)), 2)</f>
        <v>53.79</v>
      </c>
    </row>
    <row r="19" spans="1:8" ht="13.50" thickBot="1" customHeight="1">
      <c r="A19" s="1" t="s">
        <v>35</v>
      </c>
      <c r="B19" s="1"/>
      <c r="C19" s="10" t="s">
        <v>36</v>
      </c>
      <c r="D19" s="10"/>
      <c r="E19" s="1" t="s">
        <v>37</v>
      </c>
      <c r="F19" s="11">
        <v>0.417</v>
      </c>
      <c r="G19" s="12">
        <v>127.32</v>
      </c>
      <c r="H19" s="12">
        <f ca="1">ROUND(INDIRECT(ADDRESS(ROW()+(0), COLUMN()+(-2), 1))*INDIRECT(ADDRESS(ROW()+(0), COLUMN()+(-1), 1)), 2)</f>
        <v>53.09</v>
      </c>
    </row>
    <row r="20" spans="1:8" ht="13.50" thickBot="1" customHeight="1">
      <c r="A20" s="1" t="s">
        <v>38</v>
      </c>
      <c r="B20" s="1"/>
      <c r="C20" s="10" t="s">
        <v>39</v>
      </c>
      <c r="D20" s="10"/>
      <c r="E20" s="1" t="s">
        <v>40</v>
      </c>
      <c r="F20" s="13">
        <v>0.069</v>
      </c>
      <c r="G20" s="14">
        <v>77.51</v>
      </c>
      <c r="H20" s="14">
        <f ca="1">ROUND(INDIRECT(ADDRESS(ROW()+(0), COLUMN()+(-2), 1))*INDIRECT(ADDRESS(ROW()+(0), COLUMN()+(-1), 1)), 2)</f>
        <v>5.35</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200.59</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1336.19</v>
      </c>
      <c r="H23" s="14">
        <f ca="1">ROUND(INDIRECT(ADDRESS(ROW()+(0), COLUMN()+(-2), 1))*INDIRECT(ADDRESS(ROW()+(0), COLUMN()+(-1), 1))/100, 2)</f>
        <v>26.72</v>
      </c>
    </row>
    <row r="24" spans="1:8" ht="13.50" thickBot="1" customHeight="1">
      <c r="A24" s="21" t="s">
        <v>45</v>
      </c>
      <c r="B24" s="21"/>
      <c r="C24" s="22"/>
      <c r="D24" s="22"/>
      <c r="E24" s="23"/>
      <c r="F24" s="24" t="s">
        <v>46</v>
      </c>
      <c r="G24" s="25"/>
      <c r="H24" s="26">
        <f ca="1">ROUND(SUM(INDIRECT(ADDRESS(ROW()+(-1), COLUMN()+(0), 1)),INDIRECT(ADDRESS(ROW()+(-3), COLUMN()+(0), 1)),INDIRECT(ADDRESS(ROW()+(-9), COLUMN()+(0), 1))), 2)</f>
        <v>1362.91</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