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<sst xmlns="http://schemas.openxmlformats.org/spreadsheetml/2006/main" count="46" uniqueCount="46">
  <si>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</si>
  <si>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</si>
  <si>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</si>
  <si>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Albañal enterrado de concreto reforzado.</t>
  </si>
  <si>
    <r>
      <rPr>
        <sz val="8.25"/>
        <color rgb="FF000000"/>
        <rFont val="Arial"/>
        <family val="2"/>
      </rPr>
      <t xml:space="preserve">Albañal enterrado, formado por tubo de concreto reforzado para saneamiento sin presión, fabricado por compresión radial, clase 60, carga de rotura 60 kN/m², de 300 mm de diámetro nominal (interior), unión por contacto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</si>
  <si>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</si>
  <si>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</si>
  <si>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</si>
  <si>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</si>
  <si>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</si>
  <si>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</si>
  <si>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</si>
  <si>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mt46thb020aa</t>
  </si>
  <si>
    <t xml:space="preserve">m</t>
  </si>
  <si>
    <t xml:space="preserve">Tubo de concreto reforzado para saneamiento sin presión, fabricado por compresión radial, clase 60, carga de rotura 60 kN/m², de 300 mm de diámetro nominal (interior), unión por contacto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</si>
  <si>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</si>
  <si>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</si>
  <si>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albañal enterrado de saneamiento sin presión.</t>
  </si>
  <si>
    <t xml:space="preserve">mt01ara010a</t>
  </si>
  <si>
    <t xml:space="preserve">m³</t>
  </si>
  <si>
    <t xml:space="preserve">Arena con granulometría de 0 a 5 mm de diámetro, limpia.</t>
  </si>
  <si>
    <t xml:space="preserve">Subtotal materiales:</t>
  </si>
  <si>
    <t xml:space="preserve">Equipo y herramienta</t>
  </si>
  <si>
    <t xml:space="preserve">mq04cag010b</t>
  </si>
  <si>
    <t xml:space="preserve">h</t>
  </si>
  <si>
    <t xml:space="preserve">Camión con grúa de hasta 10 t.</t>
  </si>
  <si>
    <t xml:space="preserve">mq01ret020b</t>
  </si>
  <si>
    <t xml:space="preserve">h</t>
  </si>
  <si>
    <t xml:space="preserve">Retrocargadora sobre ruedas, de 70 kW.</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</si>
  <si>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</si>
  <si>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</si>
  <si>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</si>
  <si>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</si>
  <si>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</si>
  <si>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</si>
  <si>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</si>
  <si>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</si>
  <si>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</si>
  <si>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</si>
  <si>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</si>
  <si>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</si>
  <si>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</si>
  <si>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</si>
  <si>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</si>
  <si>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$ 28,82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</si>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</sst>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67.83" customWidth="1"/>
    <col min="5" max="5" width="14.96"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350.55</v>
      </c>
      <c r="G10" s="12">
        <f ca="1">ROUND(INDIRECT(ADDRESS(ROW()+(0), COLUMN()+(-2), 1))*INDIRECT(ADDRESS(ROW()+(0), COLUMN()+(-1), 1)), 2)</f>
        <v>368.08</v>
      </c>
    </row>
    <row r="11" spans="1:7" ht="24.00" thickBot="1" customHeight="1">
      <c r="A11" s="1" t="s">
        <v>15</v>
      </c>
      <c r="B11" s="1"/>
      <c r="C11" s="10" t="s">
        <v>16</v>
      </c>
      <c r="D11" s="1" t="s">
        <v>17</v>
      </c>
      <c r="E11" s="11">
        <v>0.013</v>
      </c>
      <c r="F11" s="12">
        <v>51.31</v>
      </c>
      <c r="G11" s="12">
        <f ca="1">ROUND(INDIRECT(ADDRESS(ROW()+(0), COLUMN()+(-2), 1))*INDIRECT(ADDRESS(ROW()+(0), COLUMN()+(-1), 1)), 2)</f>
        <v>0.67</v>
      </c>
    </row>
    <row r="12" spans="1:7" ht="13.50" thickBot="1" customHeight="1">
      <c r="A12" s="1" t="s">
        <v>18</v>
      </c>
      <c r="B12" s="1"/>
      <c r="C12" s="10" t="s">
        <v>19</v>
      </c>
      <c r="D12" s="1" t="s">
        <v>20</v>
      </c>
      <c r="E12" s="13">
        <v>0.419</v>
      </c>
      <c r="F12" s="14">
        <v>247.08</v>
      </c>
      <c r="G12" s="14">
        <f ca="1">ROUND(INDIRECT(ADDRESS(ROW()+(0), COLUMN()+(-2), 1))*INDIRECT(ADDRESS(ROW()+(0), COLUMN()+(-1), 1)), 2)</f>
        <v>103.53</v>
      </c>
    </row>
    <row r="13" spans="1:7" ht="13.50" thickBot="1" customHeight="1">
      <c r="A13" s="15"/>
      <c r="B13" s="15"/>
      <c r="C13" s="15"/>
      <c r="D13" s="15"/>
      <c r="E13" s="9" t="s">
        <v>21</v>
      </c>
      <c r="F13" s="9"/>
      <c r="G13" s="17">
        <f ca="1">ROUND(SUM(INDIRECT(ADDRESS(ROW()+(-1), COLUMN()+(0), 1)),INDIRECT(ADDRESS(ROW()+(-2), COLUMN()+(0), 1)),INDIRECT(ADDRESS(ROW()+(-3), COLUMN()+(0), 1))), 2)</f>
        <v>472.28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966.35</v>
      </c>
      <c r="G15" s="12">
        <f ca="1">ROUND(INDIRECT(ADDRESS(ROW()+(0), COLUMN()+(-2), 1))*INDIRECT(ADDRESS(ROW()+(0), COLUMN()+(-1), 1)), 2)</f>
        <v>110.16</v>
      </c>
    </row>
    <row r="16" spans="1:7" ht="13.50" thickBot="1" customHeight="1">
      <c r="A16" s="1" t="s">
        <v>26</v>
      </c>
      <c r="B16" s="1"/>
      <c r="C16" s="10" t="s">
        <v>27</v>
      </c>
      <c r="D16" s="1" t="s">
        <v>28</v>
      </c>
      <c r="E16" s="11">
        <v>0.054</v>
      </c>
      <c r="F16" s="12">
        <v>630.2</v>
      </c>
      <c r="G16" s="12">
        <f ca="1">ROUND(INDIRECT(ADDRESS(ROW()+(0), COLUMN()+(-2), 1))*INDIRECT(ADDRESS(ROW()+(0), COLUMN()+(-1), 1)), 2)</f>
        <v>34.03</v>
      </c>
    </row>
    <row r="17" spans="1:7" ht="13.50" thickBot="1" customHeight="1">
      <c r="A17" s="1" t="s">
        <v>29</v>
      </c>
      <c r="B17" s="1"/>
      <c r="C17" s="10" t="s">
        <v>30</v>
      </c>
      <c r="D17" s="1" t="s">
        <v>31</v>
      </c>
      <c r="E17" s="13">
        <v>0.346</v>
      </c>
      <c r="F17" s="14">
        <v>60.4</v>
      </c>
      <c r="G17" s="14">
        <f ca="1">ROUND(INDIRECT(ADDRESS(ROW()+(0), COLUMN()+(-2), 1))*INDIRECT(ADDRESS(ROW()+(0), COLUMN()+(-1), 1)), 2)</f>
        <v>20.9</v>
      </c>
    </row>
    <row r="18" spans="1:7" ht="13.50" thickBot="1" customHeight="1">
      <c r="A18" s="15"/>
      <c r="B18" s="15"/>
      <c r="C18" s="15"/>
      <c r="D18" s="15"/>
      <c r="E18" s="9" t="s">
        <v>32</v>
      </c>
      <c r="F18" s="9"/>
      <c r="G18" s="17">
        <f ca="1">ROUND(SUM(INDIRECT(ADDRESS(ROW()+(-1), COLUMN()+(0), 1)),INDIRECT(ADDRESS(ROW()+(-2), COLUMN()+(0), 1)),INDIRECT(ADDRESS(ROW()+(-3), COLUMN()+(0), 1))), 2)</f>
        <v>165.09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0.354</v>
      </c>
      <c r="F20" s="12">
        <v>121.97</v>
      </c>
      <c r="G20" s="12">
        <f ca="1">ROUND(INDIRECT(ADDRESS(ROW()+(0), COLUMN()+(-2), 1))*INDIRECT(ADDRESS(ROW()+(0), COLUMN()+(-1), 1)), 2)</f>
        <v>43.18</v>
      </c>
    </row>
    <row r="21" spans="1:7" ht="13.50" thickBot="1" customHeight="1">
      <c r="A21" s="1" t="s">
        <v>37</v>
      </c>
      <c r="B21" s="1"/>
      <c r="C21" s="10" t="s">
        <v>38</v>
      </c>
      <c r="D21" s="1" t="s">
        <v>39</v>
      </c>
      <c r="E21" s="13">
        <v>0.349</v>
      </c>
      <c r="F21" s="14">
        <v>74.26</v>
      </c>
      <c r="G21" s="14">
        <f ca="1">ROUND(INDIRECT(ADDRESS(ROW()+(0), COLUMN()+(-2), 1))*INDIRECT(ADDRESS(ROW()+(0), COLUMN()+(-1), 1)), 2)</f>
        <v>25.92</v>
      </c>
    </row>
    <row r="22" spans="1:7" ht="13.50" thickBot="1" customHeight="1">
      <c r="A22" s="15"/>
      <c r="B22" s="15"/>
      <c r="C22" s="15"/>
      <c r="D22" s="15"/>
      <c r="E22" s="9" t="s">
        <v>40</v>
      </c>
      <c r="F22" s="9"/>
      <c r="G22" s="17">
        <f ca="1">ROUND(SUM(INDIRECT(ADDRESS(ROW()+(-1), COLUMN()+(0), 1)),INDIRECT(ADDRESS(ROW()+(-2), COLUMN()+(0), 1))), 2)</f>
        <v>69.1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2)</f>
        <v>706.47</v>
      </c>
      <c r="G24" s="14">
        <f ca="1">ROUND(INDIRECT(ADDRESS(ROW()+(0), COLUMN()+(-2), 1))*INDIRECT(ADDRESS(ROW()+(0), COLUMN()+(-1), 1))/100, 2)</f>
        <v>14.13</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2)</f>
        <v>720.6</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