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<sst xmlns="http://schemas.openxmlformats.org/spreadsheetml/2006/main" count="37" uniqueCount="37">
  <si>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</si>
  <si>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IUL010</t>
  </si>
  <si>
    <t xml:space="preserve">Ud</t>
  </si>
  <si>
    <t xml:space="preserve">Apoyo de madera.</t>
  </si>
  <si>
    <r>
      <rPr>
        <sz val="8.25"/>
        <color rgb="FF000000"/>
        <rFont val="Arial"/>
        <family val="2"/>
      </rPr>
      <t xml:space="preserve">Poste de madera de pino de primera calidad, de 6 m de altura, empotrado directamente en suelo cohesivo.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</si>
  <si>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</si>
  <si>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</si>
  <si>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</si>
  <si>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</si>
  <si>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</si>
  <si>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</si>
  <si>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</si>
  <si>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mt35pya010a</t>
  </si>
  <si>
    <t xml:space="preserve">Ud</t>
  </si>
  <si>
    <t xml:space="preserve">Poste de madera de pino de primera calidad, de 6 m de altura, 22 cm de diámetro en la base y 11 cm de diámetro en cogolla, acabado creosotado.</t>
  </si>
  <si>
    <t xml:space="preserve">Subtotal materiales:</t>
  </si>
  <si>
    <t xml:space="preserve">Equipo y herramienta</t>
  </si>
  <si>
    <t xml:space="preserve">mq01exn010i</t>
  </si>
  <si>
    <t xml:space="preserve">h</t>
  </si>
  <si>
    <t xml:space="preserve">Miniretroexcavadora sobre ruedas, de 37,5 kW.</t>
  </si>
  <si>
    <t xml:space="preserve">mq04cag010a</t>
  </si>
  <si>
    <t xml:space="preserve">h</t>
  </si>
  <si>
    <t xml:space="preserve">Camión con grúa de hasta 6 t.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</si>
  <si>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</si>
  <si>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</si>
  <si>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</si>
  <si>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</si>
  <si>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Oficial albañil.</t>
  </si>
  <si>
    <t xml:space="preserve">mo077</t>
  </si>
  <si>
    <t xml:space="preserve">h</t>
  </si>
  <si>
    <t xml:space="preserve">Ayudante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</si>
  <si>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</si>
  <si>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</si>
  <si>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</si>
  <si>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</si>
  <si>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$ 3.273,36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</si>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</sst>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7.14" customWidth="1"/>
    <col min="4" max="4" width="66.30" customWidth="1"/>
    <col min="5" max="5" width="14.11" customWidth="1"/>
    <col min="6" max="6" width="15.98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1980.55</v>
      </c>
      <c r="G10" s="14">
        <f ca="1">ROUND(INDIRECT(ADDRESS(ROW()+(0), COLUMN()+(-2), 1))*INDIRECT(ADDRESS(ROW()+(0), COLUMN()+(-1), 1)), 2)</f>
        <v>1980.55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1980.55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0.341</v>
      </c>
      <c r="F13" s="13">
        <v>788.61</v>
      </c>
      <c r="G13" s="13">
        <f ca="1">ROUND(INDIRECT(ADDRESS(ROW()+(0), COLUMN()+(-2), 1))*INDIRECT(ADDRESS(ROW()+(0), COLUMN()+(-1), 1)), 2)</f>
        <v>268.92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0.55</v>
      </c>
      <c r="F14" s="14">
        <v>853.32</v>
      </c>
      <c r="G14" s="14">
        <f ca="1">ROUND(INDIRECT(ADDRESS(ROW()+(0), COLUMN()+(-2), 1))*INDIRECT(ADDRESS(ROW()+(0), COLUMN()+(-1), 1)), 2)</f>
        <v>469.33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738.25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" t="s">
        <v>25</v>
      </c>
      <c r="B17" s="1"/>
      <c r="C17" s="10" t="s">
        <v>26</v>
      </c>
      <c r="D17" s="1" t="s">
        <v>27</v>
      </c>
      <c r="E17" s="11">
        <v>2.499</v>
      </c>
      <c r="F17" s="13">
        <v>121.97</v>
      </c>
      <c r="G17" s="13">
        <f ca="1">ROUND(INDIRECT(ADDRESS(ROW()+(0), COLUMN()+(-2), 1))*INDIRECT(ADDRESS(ROW()+(0), COLUMN()+(-1), 1)), 2)</f>
        <v>304.8</v>
      </c>
    </row>
    <row r="18" spans="1:7" ht="13.50" thickBot="1" customHeight="1">
      <c r="A18" s="1" t="s">
        <v>28</v>
      </c>
      <c r="B18" s="1"/>
      <c r="C18" s="10" t="s">
        <v>29</v>
      </c>
      <c r="D18" s="1" t="s">
        <v>30</v>
      </c>
      <c r="E18" s="12">
        <v>2.499</v>
      </c>
      <c r="F18" s="14">
        <v>74.26</v>
      </c>
      <c r="G18" s="14">
        <f ca="1">ROUND(INDIRECT(ADDRESS(ROW()+(0), COLUMN()+(-2), 1))*INDIRECT(ADDRESS(ROW()+(0), COLUMN()+(-1), 1)), 2)</f>
        <v>185.58</v>
      </c>
    </row>
    <row r="19" spans="1:7" ht="13.50" thickBot="1" customHeight="1">
      <c r="A19" s="15"/>
      <c r="B19" s="15"/>
      <c r="C19" s="15"/>
      <c r="D19" s="15"/>
      <c r="E19" s="9" t="s">
        <v>31</v>
      </c>
      <c r="F19" s="9"/>
      <c r="G19" s="17">
        <f ca="1">ROUND(SUM(INDIRECT(ADDRESS(ROW()+(-1), COLUMN()+(0), 1)),INDIRECT(ADDRESS(ROW()+(-2), COLUMN()+(0), 1))), 2)</f>
        <v>490.38</v>
      </c>
    </row>
    <row r="20" spans="1:7" ht="13.50" thickBot="1" customHeight="1">
      <c r="A20" s="15">
        <v>4</v>
      </c>
      <c r="B20" s="15"/>
      <c r="C20" s="15"/>
      <c r="D20" s="18" t="s">
        <v>32</v>
      </c>
      <c r="E20" s="18"/>
      <c r="F20" s="15"/>
      <c r="G20" s="15"/>
    </row>
    <row r="21" spans="1:7" ht="13.50" thickBot="1" customHeight="1">
      <c r="A21" s="19"/>
      <c r="B21" s="19"/>
      <c r="C21" s="20" t="s">
        <v>33</v>
      </c>
      <c r="D21" s="19" t="s">
        <v>34</v>
      </c>
      <c r="E21" s="12">
        <v>2</v>
      </c>
      <c r="F21" s="14">
        <f ca="1">ROUND(SUM(INDIRECT(ADDRESS(ROW()+(-2), COLUMN()+(1), 1)),INDIRECT(ADDRESS(ROW()+(-6), COLUMN()+(1), 1)),INDIRECT(ADDRESS(ROW()+(-10), COLUMN()+(1), 1))), 2)</f>
        <v>3209.18</v>
      </c>
      <c r="G21" s="14">
        <f ca="1">ROUND(INDIRECT(ADDRESS(ROW()+(0), COLUMN()+(-2), 1))*INDIRECT(ADDRESS(ROW()+(0), COLUMN()+(-1), 1))/100, 2)</f>
        <v>64.18</v>
      </c>
    </row>
    <row r="22" spans="1:7" ht="13.50" thickBot="1" customHeight="1">
      <c r="A22" s="21" t="s">
        <v>35</v>
      </c>
      <c r="B22" s="21"/>
      <c r="C22" s="22"/>
      <c r="D22" s="23"/>
      <c r="E22" s="24" t="s">
        <v>36</v>
      </c>
      <c r="F22" s="25"/>
      <c r="G22" s="26">
        <f ca="1">ROUND(SUM(INDIRECT(ADDRESS(ROW()+(-1), COLUMN()+(0), 1)),INDIRECT(ADDRESS(ROW()+(-3), COLUMN()+(0), 1)),INDIRECT(ADDRESS(ROW()+(-7), COLUMN()+(0), 1)),INDIRECT(ADDRESS(ROW()+(-11), COLUMN()+(0), 1))), 2)</f>
        <v>3273.36</v>
      </c>
    </row>
  </sheetData>
  <mergeCells count="26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D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