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<sst xmlns="http://schemas.openxmlformats.org/spreadsheetml/2006/main" count="61" uniqueCount="61">
  <si>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</si>
  <si>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CCG020</t>
  </si>
  <si>
    <t xml:space="preserve">m³</t>
  </si>
  <si>
    <t xml:space="preserve">Muro de gaviones de malla electrosoldada.</t>
  </si>
  <si>
    <r>
      <rPr>
        <sz val="8.25"/>
        <color rgb="FF000000"/>
        <rFont val="Arial"/>
        <family val="2"/>
      </rPr>
      <t xml:space="preserve">Muro de gaviones con dos caras aparentes, de 2000x1000x1000 mm de malla electrosoldada, de alambre de acero galvanizado de 4,5 mm de diámetro, con una apertura de malla de 100x100 mm en todas las caras; con diafragma intermedio de 1000x1000 m de malla electrosoldada, de alambre de acero galvanizado de 4,5 mm de diámetro, con una apertura de malla de 100x100 mm, grapado perpendicularmente a las mallas de cara, traseras, suelo y tapa del gavión; y relleno con medios manuales de las caras aparentes del gavión con cantos rodados, consiguiendo una alineación perfecta de las caras, y con medios mecánicos del resto del gavión con piedra granítica, de granulometría comprendida entre 70 y 250 mm; construcción y desmontaje del sistema de cimbra necesario para evitar la deformación de los gaviones durante su llenado y asegurar la alineación y aplomado de la estructura. Incluso tensores y grapas para conformar adecuadamente los gaviones.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</si>
  <si>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</si>
  <si>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</si>
  <si>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</si>
  <si>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</si>
  <si>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</si>
  <si>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</si>
  <si>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</si>
  <si>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mt07etf010b</t>
  </si>
  <si>
    <t xml:space="preserve">Ud</t>
  </si>
  <si>
    <t xml:space="preserve">Gavión de 2000x1000x1000 mm de malla electrosoldada, de alambre de acero galvanizado, de 4,5 mm de diámetro, con una apertura de malla de 100x100 mm en todas las caras,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</si>
  <si>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mt07etf015a</t>
  </si>
  <si>
    <t xml:space="preserve">Ud</t>
  </si>
  <si>
    <t xml:space="preserve">Diafragma intermedio de 1000x1000 m de malla electrosoldada, de alambre de acero galvanizado, de 4,5 mm de diámetro, con una apertura de malla de 100x100 mm,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</si>
  <si>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</si>
  <si>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</si>
  <si>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</si>
  <si>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</si>
  <si>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</si>
  <si>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</si>
  <si>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</si>
  <si>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</si>
  <si>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</si>
  <si>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mt07etf020a</t>
  </si>
  <si>
    <t xml:space="preserve">Ud</t>
  </si>
  <si>
    <t xml:space="preserve">Tensor de alambre de acero galvanizado, de 5 mm de diámetro y 510 mm de longitud,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</si>
  <si>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</si>
  <si>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</si>
  <si>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</si>
  <si>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</si>
  <si>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</si>
  <si>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la prueba de Los Ángeles &lt; 50.</t>
  </si>
  <si>
    <t xml:space="preserve">mt06psm010c</t>
  </si>
  <si>
    <t xml:space="preserve">m³</t>
  </si>
  <si>
    <t xml:space="preserve">Piedra granítica de granulometría comprendida entre 70 y 250 mm, con desgaste en la prueba de Los Ángeles &lt; 50.</t>
  </si>
  <si>
    <t xml:space="preserve">Subtotal materiales:</t>
  </si>
  <si>
    <t xml:space="preserve">Equipo y herramienta</t>
  </si>
  <si>
    <t xml:space="preserve">mq01exn020a</t>
  </si>
  <si>
    <t xml:space="preserve">h</t>
  </si>
  <si>
    <t xml:space="preserve">Retroexcavadora hidráulica sobre ruedas, de 105 kW.</t>
  </si>
  <si>
    <t xml:space="preserve">mq04cab010c</t>
  </si>
  <si>
    <t xml:space="preserve">h</t>
  </si>
  <si>
    <t xml:space="preserve">Camión basculante de 12 t de carga, de 162 kW.</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</si>
  <si>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</si>
  <si>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</si>
  <si>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</si>
  <si>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</si>
  <si>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</si>
  <si>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</si>
  <si>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</si>
  <si>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</si>
  <si>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</si>
  <si>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</si>
  <si>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</si>
  <si>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</si>
  <si>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$ 246,67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</si>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</sst>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7.83" customWidth="1"/>
    <col min="6" max="6" width="15.13" customWidth="1"/>
    <col min="7" max="7" width="14.9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0.5</v>
      </c>
      <c r="G10" s="12">
        <v>962.64</v>
      </c>
      <c r="H10" s="12">
        <f ca="1">ROUND(INDIRECT(ADDRESS(ROW()+(0), COLUMN()+(-2), 1))*INDIRECT(ADDRESS(ROW()+(0), COLUMN()+(-1), 1)), 2)</f>
        <v>481.32</v>
      </c>
    </row>
    <row r="11" spans="1:8" ht="66.00" thickBot="1" customHeight="1">
      <c r="A11" s="1" t="s">
        <v>15</v>
      </c>
      <c r="B11" s="1"/>
      <c r="C11" s="10" t="s">
        <v>16</v>
      </c>
      <c r="D11" s="10"/>
      <c r="E11" s="1" t="s">
        <v>17</v>
      </c>
      <c r="F11" s="11">
        <v>1.5</v>
      </c>
      <c r="G11" s="12">
        <v>97.67</v>
      </c>
      <c r="H11" s="12">
        <f ca="1">ROUND(INDIRECT(ADDRESS(ROW()+(0), COLUMN()+(-2), 1))*INDIRECT(ADDRESS(ROW()+(0), COLUMN()+(-1), 1)), 2)</f>
        <v>146.51</v>
      </c>
    </row>
    <row r="12" spans="1:8" ht="13.50" thickBot="1" customHeight="1">
      <c r="A12" s="1" t="s">
        <v>18</v>
      </c>
      <c r="B12" s="1"/>
      <c r="C12" s="10" t="s">
        <v>19</v>
      </c>
      <c r="D12" s="10"/>
      <c r="E12" s="1" t="s">
        <v>20</v>
      </c>
      <c r="F12" s="11">
        <v>0.45</v>
      </c>
      <c r="G12" s="12">
        <v>95.8</v>
      </c>
      <c r="H12" s="12">
        <f ca="1">ROUND(INDIRECT(ADDRESS(ROW()+(0), COLUMN()+(-2), 1))*INDIRECT(ADDRESS(ROW()+(0), COLUMN()+(-1), 1)), 2)</f>
        <v>43.11</v>
      </c>
    </row>
    <row r="13" spans="1:8" ht="13.50" thickBot="1" customHeight="1">
      <c r="A13" s="1" t="s">
        <v>21</v>
      </c>
      <c r="B13" s="1"/>
      <c r="C13" s="10" t="s">
        <v>22</v>
      </c>
      <c r="D13" s="10"/>
      <c r="E13" s="1" t="s">
        <v>23</v>
      </c>
      <c r="F13" s="11">
        <v>0.113</v>
      </c>
      <c r="G13" s="12">
        <v>28.37</v>
      </c>
      <c r="H13" s="12">
        <f ca="1">ROUND(INDIRECT(ADDRESS(ROW()+(0), COLUMN()+(-2), 1))*INDIRECT(ADDRESS(ROW()+(0), COLUMN()+(-1), 1)), 2)</f>
        <v>3.21</v>
      </c>
    </row>
    <row r="14" spans="1:8" ht="13.50" thickBot="1" customHeight="1">
      <c r="A14" s="1" t="s">
        <v>24</v>
      </c>
      <c r="B14" s="1"/>
      <c r="C14" s="10" t="s">
        <v>25</v>
      </c>
      <c r="D14" s="10"/>
      <c r="E14" s="1" t="s">
        <v>26</v>
      </c>
      <c r="F14" s="11">
        <v>0.015</v>
      </c>
      <c r="G14" s="12">
        <v>291.77</v>
      </c>
      <c r="H14" s="12">
        <f ca="1">ROUND(INDIRECT(ADDRESS(ROW()+(0), COLUMN()+(-2), 1))*INDIRECT(ADDRESS(ROW()+(0), COLUMN()+(-1), 1)), 2)</f>
        <v>4.38</v>
      </c>
    </row>
    <row r="15" spans="1:8" ht="55.50" thickBot="1" customHeight="1">
      <c r="A15" s="1" t="s">
        <v>27</v>
      </c>
      <c r="B15" s="1"/>
      <c r="C15" s="10" t="s">
        <v>28</v>
      </c>
      <c r="D15" s="10"/>
      <c r="E15" s="1" t="s">
        <v>29</v>
      </c>
      <c r="F15" s="11">
        <v>8</v>
      </c>
      <c r="G15" s="12">
        <v>6.74</v>
      </c>
      <c r="H15" s="12">
        <f ca="1">ROUND(INDIRECT(ADDRESS(ROW()+(0), COLUMN()+(-2), 1))*INDIRECT(ADDRESS(ROW()+(0), COLUMN()+(-1), 1)), 2)</f>
        <v>53.92</v>
      </c>
    </row>
    <row r="16" spans="1:8" ht="34.50" thickBot="1" customHeight="1">
      <c r="A16" s="1" t="s">
        <v>30</v>
      </c>
      <c r="B16" s="1"/>
      <c r="C16" s="10" t="s">
        <v>31</v>
      </c>
      <c r="D16" s="10"/>
      <c r="E16" s="1" t="s">
        <v>32</v>
      </c>
      <c r="F16" s="11">
        <v>80</v>
      </c>
      <c r="G16" s="12">
        <v>0.45</v>
      </c>
      <c r="H16" s="12">
        <f ca="1">ROUND(INDIRECT(ADDRESS(ROW()+(0), COLUMN()+(-2), 1))*INDIRECT(ADDRESS(ROW()+(0), COLUMN()+(-1), 1)), 2)</f>
        <v>36</v>
      </c>
    </row>
    <row r="17" spans="1:8" ht="24.00" thickBot="1" customHeight="1">
      <c r="A17" s="1" t="s">
        <v>33</v>
      </c>
      <c r="B17" s="1"/>
      <c r="C17" s="10" t="s">
        <v>34</v>
      </c>
      <c r="D17" s="10"/>
      <c r="E17" s="1" t="s">
        <v>35</v>
      </c>
      <c r="F17" s="11">
        <v>0.44</v>
      </c>
      <c r="G17" s="12">
        <v>414.46</v>
      </c>
      <c r="H17" s="12">
        <f ca="1">ROUND(INDIRECT(ADDRESS(ROW()+(0), COLUMN()+(-2), 1))*INDIRECT(ADDRESS(ROW()+(0), COLUMN()+(-1), 1)), 2)</f>
        <v>182.36</v>
      </c>
    </row>
    <row r="18" spans="1:8" ht="24.00" thickBot="1" customHeight="1">
      <c r="A18" s="1" t="s">
        <v>36</v>
      </c>
      <c r="B18" s="1"/>
      <c r="C18" s="10" t="s">
        <v>37</v>
      </c>
      <c r="D18" s="10"/>
      <c r="E18" s="1" t="s">
        <v>38</v>
      </c>
      <c r="F18" s="13">
        <v>0.66</v>
      </c>
      <c r="G18" s="14">
        <v>360.57</v>
      </c>
      <c r="H18" s="14">
        <f ca="1">ROUND(INDIRECT(ADDRESS(ROW()+(0), COLUMN()+(-2), 1))*INDIRECT(ADDRESS(ROW()+(0), COLUMN()+(-1), 1)), 2)</f>
        <v>237.98</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1188.79</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1">
        <v>0.053</v>
      </c>
      <c r="G21" s="12">
        <v>802.19</v>
      </c>
      <c r="H21" s="12">
        <f ca="1">ROUND(INDIRECT(ADDRESS(ROW()+(0), COLUMN()+(-2), 1))*INDIRECT(ADDRESS(ROW()+(0), COLUMN()+(-1), 1)), 2)</f>
        <v>42.52</v>
      </c>
    </row>
    <row r="22" spans="1:8" ht="13.50" thickBot="1" customHeight="1">
      <c r="A22" s="1" t="s">
        <v>44</v>
      </c>
      <c r="B22" s="1"/>
      <c r="C22" s="10" t="s">
        <v>45</v>
      </c>
      <c r="D22" s="10"/>
      <c r="E22" s="1" t="s">
        <v>46</v>
      </c>
      <c r="F22" s="13">
        <v>0.075</v>
      </c>
      <c r="G22" s="14">
        <v>695.23</v>
      </c>
      <c r="H22" s="14">
        <f ca="1">ROUND(INDIRECT(ADDRESS(ROW()+(0), COLUMN()+(-2), 1))*INDIRECT(ADDRESS(ROW()+(0), COLUMN()+(-1), 1)), 2)</f>
        <v>52.14</v>
      </c>
    </row>
    <row r="23" spans="1:8" ht="13.50" thickBot="1" customHeight="1">
      <c r="A23" s="15"/>
      <c r="B23" s="15"/>
      <c r="C23" s="15"/>
      <c r="D23" s="15"/>
      <c r="E23" s="15"/>
      <c r="F23" s="9" t="s">
        <v>47</v>
      </c>
      <c r="G23" s="9"/>
      <c r="H23" s="17">
        <f ca="1">ROUND(SUM(INDIRECT(ADDRESS(ROW()+(-1), COLUMN()+(0), 1)),INDIRECT(ADDRESS(ROW()+(-2), COLUMN()+(0), 1))), 2)</f>
        <v>94.66</v>
      </c>
    </row>
    <row r="24" spans="1:8" ht="13.50" thickBot="1" customHeight="1">
      <c r="A24" s="15">
        <v>3</v>
      </c>
      <c r="B24" s="15"/>
      <c r="C24" s="15"/>
      <c r="D24" s="15"/>
      <c r="E24" s="18" t="s">
        <v>48</v>
      </c>
      <c r="F24" s="18"/>
      <c r="G24" s="15"/>
      <c r="H24" s="15"/>
    </row>
    <row r="25" spans="1:8" ht="13.50" thickBot="1" customHeight="1">
      <c r="A25" s="1" t="s">
        <v>49</v>
      </c>
      <c r="B25" s="1"/>
      <c r="C25" s="10" t="s">
        <v>50</v>
      </c>
      <c r="D25" s="10"/>
      <c r="E25" s="1" t="s">
        <v>51</v>
      </c>
      <c r="F25" s="11">
        <v>0.613</v>
      </c>
      <c r="G25" s="12">
        <v>119.98</v>
      </c>
      <c r="H25" s="12">
        <f ca="1">ROUND(INDIRECT(ADDRESS(ROW()+(0), COLUMN()+(-2), 1))*INDIRECT(ADDRESS(ROW()+(0), COLUMN()+(-1), 1)), 2)</f>
        <v>73.55</v>
      </c>
    </row>
    <row r="26" spans="1:8" ht="13.50" thickBot="1" customHeight="1">
      <c r="A26" s="1" t="s">
        <v>52</v>
      </c>
      <c r="B26" s="1"/>
      <c r="C26" s="10" t="s">
        <v>53</v>
      </c>
      <c r="D26" s="10"/>
      <c r="E26" s="1" t="s">
        <v>54</v>
      </c>
      <c r="F26" s="13">
        <v>3.069</v>
      </c>
      <c r="G26" s="14">
        <v>73.05</v>
      </c>
      <c r="H26" s="14">
        <f ca="1">ROUND(INDIRECT(ADDRESS(ROW()+(0), COLUMN()+(-2), 1))*INDIRECT(ADDRESS(ROW()+(0), COLUMN()+(-1), 1)), 2)</f>
        <v>224.19</v>
      </c>
    </row>
    <row r="27" spans="1:8" ht="13.50" thickBot="1" customHeight="1">
      <c r="A27" s="15"/>
      <c r="B27" s="15"/>
      <c r="C27" s="15"/>
      <c r="D27" s="15"/>
      <c r="E27" s="15"/>
      <c r="F27" s="9" t="s">
        <v>55</v>
      </c>
      <c r="G27" s="9"/>
      <c r="H27" s="17">
        <f ca="1">ROUND(SUM(INDIRECT(ADDRESS(ROW()+(-1), COLUMN()+(0), 1)),INDIRECT(ADDRESS(ROW()+(-2), COLUMN()+(0), 1))), 2)</f>
        <v>297.74</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4</v>
      </c>
      <c r="G29" s="14">
        <f ca="1">ROUND(SUM(INDIRECT(ADDRESS(ROW()+(-2), COLUMN()+(1), 1)),INDIRECT(ADDRESS(ROW()+(-6), COLUMN()+(1), 1)),INDIRECT(ADDRESS(ROW()+(-10), COLUMN()+(1), 1))), 2)</f>
        <v>1581.19</v>
      </c>
      <c r="H29" s="14">
        <f ca="1">ROUND(INDIRECT(ADDRESS(ROW()+(0), COLUMN()+(-2), 1))*INDIRECT(ADDRESS(ROW()+(0), COLUMN()+(-1), 1))/100, 2)</f>
        <v>63.25</v>
      </c>
    </row>
    <row r="30" spans="1:8" ht="13.50" thickBot="1" customHeight="1">
      <c r="A30" s="21" t="s">
        <v>59</v>
      </c>
      <c r="B30" s="21"/>
      <c r="C30" s="22"/>
      <c r="D30" s="22"/>
      <c r="E30" s="23"/>
      <c r="F30" s="24" t="s">
        <v>60</v>
      </c>
      <c r="G30" s="25"/>
      <c r="H30" s="26">
        <f ca="1">ROUND(SUM(INDIRECT(ADDRESS(ROW()+(-1), COLUMN()+(0), 1)),INDIRECT(ADDRESS(ROW()+(-3), COLUMN()+(0), 1)),INDIRECT(ADDRESS(ROW()+(-7), COLUMN()+(0), 1)),INDIRECT(ADDRESS(ROW()+(-11), COLUMN()+(0), 1))), 2)</f>
        <v>1644.44</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