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<sst xmlns="http://schemas.openxmlformats.org/spreadsheetml/2006/main" count="44" uniqueCount="44">
  <si>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</si>
  <si>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ZVG030</t>
  </si>
  <si>
    <t xml:space="preserve">m²</t>
  </si>
  <si>
    <t xml:space="preserve">Sistema de fachada ventilada "LEVANTINA", de placa de gres porcelánico laminado, para revestimiento exterior de fachada existente.</t>
  </si>
  <si>
    <r>
      <rPr>
        <sz val="8.25"/>
        <color rgb="FF000000"/>
        <rFont val="Arial"/>
        <family val="2"/>
      </rPr>
      <t xml:space="preserve">Rehabilitación energética de fachada, mediante sistema de fachada ventilada "LEVANTINA",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mm de espesor, compuesto de </t>
    </r>
    <r>
      <rPr>
        <b/>
        <sz val="8.25"/>
        <color rgb="FF000000"/>
        <rFont val="Arial"/>
        <family val="2"/>
      </rPr>
      <t xml:space="preserve">baldosas de gres porcelánico de gran formato reforzado con fibra de vidrio, Lámina Porcelánica Techlam® "LEVANTINA", de 3000x1000 mm y 3 mm de espesor, serie Basic, modelo Antracita, acabado antideslizante, colocadas con grapa vista y aislamiento de panel de lana mineral, de 40 mm de espesor, revestido por una de sus caras con un velo negro, fijado mecánicamente sobre fachada existente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</si>
  <si>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</si>
  <si>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</si>
  <si>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</si>
  <si>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</si>
  <si>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</si>
  <si>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</si>
  <si>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</si>
  <si>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mt16lva070b</t>
  </si>
  <si>
    <t xml:space="preserve">m²</t>
  </si>
  <si>
    <t xml:space="preserve">Panel de lana mineral, de 40 mm de espesor, revestido por una de sus caras con un velo negro, resistencia térmica 1,1 m²K/W, conductividad térmica 0,035 W/(mK).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</si>
  <si>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</si>
  <si>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</si>
  <si>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</si>
  <si>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</si>
  <si>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</si>
  <si>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</si>
  <si>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</si>
  <si>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</si>
  <si>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parte proporcional de anclajes puntuales de acero inoxidable AISI 304, fijados a un bastidor de acero galvanizado pintado, perfiles para remates, arranques, separadores, despuntes, tornillería y otros elementos de fijación.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</si>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</sst>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3.2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34.50" thickBot="1" customHeight="1">
      <c r="A10" s="1" t="s">
        <v>12</v>
      </c>
      <c r="B10" s="1"/>
      <c r="C10" s="9" t="s">
        <v>13</v>
      </c>
      <c r="D10" s="1" t="s">
        <v>14</v>
      </c>
      <c r="E10" s="10">
        <v>1.050000</v>
      </c>
      <c r="F10" s="11">
        <v>129.500000</v>
      </c>
      <c r="G10" s="11">
        <f ca="1">ROUND(INDIRECT(ADDRESS(ROW()+(0), COLUMN()+(-2), 1))*INDIRECT(ADDRESS(ROW()+(0), COLUMN()+(-1), 1)), 2)</f>
        <v>135.980000</v>
      </c>
    </row>
    <row r="11" spans="1:7" ht="24.00" thickBot="1" customHeight="1">
      <c r="A11" s="1" t="s">
        <v>15</v>
      </c>
      <c r="B11" s="1"/>
      <c r="C11" s="9" t="s">
        <v>16</v>
      </c>
      <c r="D11" s="1" t="s">
        <v>17</v>
      </c>
      <c r="E11" s="10">
        <v>4.000000</v>
      </c>
      <c r="F11" s="11">
        <v>4.850000</v>
      </c>
      <c r="G11" s="11">
        <f ca="1">ROUND(INDIRECT(ADDRESS(ROW()+(0), COLUMN()+(-2), 1))*INDIRECT(ADDRESS(ROW()+(0), COLUMN()+(-1), 1)), 2)</f>
        <v>19.400000</v>
      </c>
    </row>
    <row r="12" spans="1:7" ht="13.50" thickBot="1" customHeight="1">
      <c r="A12" s="1" t="s">
        <v>18</v>
      </c>
      <c r="B12" s="1"/>
      <c r="C12" s="9" t="s">
        <v>19</v>
      </c>
      <c r="D12" s="1" t="s">
        <v>20</v>
      </c>
      <c r="E12" s="10">
        <v>0.440000</v>
      </c>
      <c r="F12" s="11">
        <v>7.280000</v>
      </c>
      <c r="G12" s="11">
        <f ca="1">ROUND(INDIRECT(ADDRESS(ROW()+(0), COLUMN()+(-2), 1))*INDIRECT(ADDRESS(ROW()+(0), COLUMN()+(-1), 1)), 2)</f>
        <v>3.200000</v>
      </c>
    </row>
    <row r="13" spans="1:7" ht="97.50" thickBot="1" customHeight="1">
      <c r="A13" s="1" t="s">
        <v>21</v>
      </c>
      <c r="B13" s="1"/>
      <c r="C13" s="9" t="s">
        <v>22</v>
      </c>
      <c r="D13" s="1" t="s">
        <v>23</v>
      </c>
      <c r="E13" s="12">
        <v>1.050000</v>
      </c>
      <c r="F13" s="13">
        <v>1564.440000</v>
      </c>
      <c r="G13" s="13">
        <f ca="1">ROUND(INDIRECT(ADDRESS(ROW()+(0), COLUMN()+(-2), 1))*INDIRECT(ADDRESS(ROW()+(0), COLUMN()+(-1), 1)), 2)</f>
        <v>1642.660000</v>
      </c>
    </row>
    <row r="14" spans="1:7" ht="13.50" thickBot="1" customHeight="1">
      <c r="A14" s="14"/>
      <c r="B14" s="14"/>
      <c r="C14" s="14"/>
      <c r="D14" s="14"/>
      <c r="E14" s="8" t="s">
        <v>24</v>
      </c>
      <c r="F14" s="8"/>
      <c r="G14" s="16">
        <f ca="1">ROUND(SUM(INDIRECT(ADDRESS(ROW()+(-1), COLUMN()+(0), 1)),INDIRECT(ADDRESS(ROW()+(-2), COLUMN()+(0), 1)),INDIRECT(ADDRESS(ROW()+(-3), COLUMN()+(0), 1)),INDIRECT(ADDRESS(ROW()+(-4), COLUMN()+(0), 1))), 2)</f>
        <v>1801.240000</v>
      </c>
    </row>
    <row r="15" spans="1:7" ht="13.50" thickBot="1" customHeight="1">
      <c r="A15" s="14">
        <v>2.000000</v>
      </c>
      <c r="B15" s="14"/>
      <c r="C15" s="14"/>
      <c r="D15" s="17" t="s">
        <v>25</v>
      </c>
      <c r="E15" s="17"/>
      <c r="F15" s="14"/>
      <c r="G15" s="14"/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0">
        <v>0.163000</v>
      </c>
      <c r="F16" s="11">
        <v>94.180000</v>
      </c>
      <c r="G16" s="11">
        <f ca="1">ROUND(INDIRECT(ADDRESS(ROW()+(0), COLUMN()+(-2), 1))*INDIRECT(ADDRESS(ROW()+(0), COLUMN()+(-1), 1)), 2)</f>
        <v>15.350000</v>
      </c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0.163000</v>
      </c>
      <c r="F17" s="11">
        <v>47.910000</v>
      </c>
      <c r="G17" s="11">
        <f ca="1">ROUND(INDIRECT(ADDRESS(ROW()+(0), COLUMN()+(-2), 1))*INDIRECT(ADDRESS(ROW()+(0), COLUMN()+(-1), 1)), 2)</f>
        <v>7.810000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0">
        <v>1.358000</v>
      </c>
      <c r="F18" s="11">
        <v>94.180000</v>
      </c>
      <c r="G18" s="11">
        <f ca="1">ROUND(INDIRECT(ADDRESS(ROW()+(0), COLUMN()+(-2), 1))*INDIRECT(ADDRESS(ROW()+(0), COLUMN()+(-1), 1)), 2)</f>
        <v>127.900000</v>
      </c>
    </row>
    <row r="19" spans="1:7" ht="13.50" thickBot="1" customHeight="1">
      <c r="A19" s="1" t="s">
        <v>35</v>
      </c>
      <c r="B19" s="1"/>
      <c r="C19" s="9" t="s">
        <v>36</v>
      </c>
      <c r="D19" s="1" t="s">
        <v>37</v>
      </c>
      <c r="E19" s="12">
        <v>1.358000</v>
      </c>
      <c r="F19" s="13">
        <v>47.910000</v>
      </c>
      <c r="G19" s="13">
        <f ca="1">ROUND(INDIRECT(ADDRESS(ROW()+(0), COLUMN()+(-2), 1))*INDIRECT(ADDRESS(ROW()+(0), COLUMN()+(-1), 1)), 2)</f>
        <v>65.060000</v>
      </c>
    </row>
    <row r="20" spans="1:7" ht="13.50" thickBot="1" customHeight="1">
      <c r="A20" s="14"/>
      <c r="B20" s="14"/>
      <c r="C20" s="14"/>
      <c r="D20" s="14"/>
      <c r="E20" s="8" t="s">
        <v>38</v>
      </c>
      <c r="F20" s="8"/>
      <c r="G20" s="16">
        <f ca="1">ROUND(SUM(INDIRECT(ADDRESS(ROW()+(-1), COLUMN()+(0), 1)),INDIRECT(ADDRESS(ROW()+(-2), COLUMN()+(0), 1)),INDIRECT(ADDRESS(ROW()+(-3), COLUMN()+(0), 1)),INDIRECT(ADDRESS(ROW()+(-4), COLUMN()+(0), 1))), 2)</f>
        <v>216.120000</v>
      </c>
    </row>
    <row r="21" spans="1:7" ht="13.50" thickBot="1" customHeight="1">
      <c r="A21" s="14">
        <v>3.000000</v>
      </c>
      <c r="B21" s="14"/>
      <c r="C21" s="14"/>
      <c r="D21" s="17" t="s">
        <v>39</v>
      </c>
      <c r="E21" s="17"/>
      <c r="F21" s="14"/>
      <c r="G21" s="14"/>
    </row>
    <row r="22" spans="1:7" ht="13.50" thickBot="1" customHeight="1">
      <c r="A22" s="18"/>
      <c r="B22" s="18"/>
      <c r="C22" s="19" t="s">
        <v>40</v>
      </c>
      <c r="D22" s="18" t="s">
        <v>41</v>
      </c>
      <c r="E22" s="12">
        <v>3.000000</v>
      </c>
      <c r="F22" s="13">
        <f ca="1">ROUND(SUM(INDIRECT(ADDRESS(ROW()+(-2), COLUMN()+(1), 1)),INDIRECT(ADDRESS(ROW()+(-8), COLUMN()+(1), 1))), 2)</f>
        <v>2017.360000</v>
      </c>
      <c r="G22" s="13">
        <f ca="1">ROUND(INDIRECT(ADDRESS(ROW()+(0), COLUMN()+(-2), 1))*INDIRECT(ADDRESS(ROW()+(0), COLUMN()+(-1), 1))/100, 2)</f>
        <v>60.520000</v>
      </c>
    </row>
    <row r="23" spans="1:7" ht="13.50" thickBot="1" customHeight="1">
      <c r="A23" s="20" t="s">
        <v>42</v>
      </c>
      <c r="B23" s="20"/>
      <c r="C23" s="21"/>
      <c r="D23" s="22"/>
      <c r="E23" s="23" t="s">
        <v>43</v>
      </c>
      <c r="F23" s="24"/>
      <c r="G23" s="25">
        <f ca="1">ROUND(SUM(INDIRECT(ADDRESS(ROW()+(-1), COLUMN()+(0), 1)),INDIRECT(ADDRESS(ROW()+(-3), COLUMN()+(0), 1)),INDIRECT(ADDRESS(ROW()+(-9), COLUMN()+(0), 1))), 2)</f>
        <v>2077.880000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620079" right="0.472441" top="0.472441" bottom="0.472441" header="0.0" footer="0.0"/>
  <pageSetup paperSize="9" orientation="portrait"/>
  <rowBreaks count="0" manualBreakCount="0">
    </rowBreaks>
</worksheet>
</file>