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<sst xmlns="http://schemas.openxmlformats.org/spreadsheetml/2006/main" count="47" uniqueCount="47">
  <si>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</si>
  <si>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</si>
  <si>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</si>
  <si>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Sustitución de caldera de calefacción por caldera de biomasa "HERZ", para la combustión de pellets.</t>
  </si>
  <si>
    <r>
      <rPr>
        <sz val="7.80"/>
        <color rgb="FF000000"/>
        <rFont val="Arial"/>
        <family val="2"/>
      </rPr>
      <t xml:space="preserve">Rehabilitación energética de edificio mediante la sustitución de la caldera o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caldera para la combustión de pellets, potencia nominal de 54 a 220 kW, modelo Biomatic 220 BioControl "HERZ"</t>
    </r>
    <r>
      <rPr>
        <sz val="7.80"/>
        <color rgb="FF000000"/>
        <rFont val="Arial"/>
        <family val="2"/>
      </rPr>
      <t xml:space="preserve">, con sistema de alimentación de pellets, para caldera de biomasa serie </t>
    </r>
    <r>
      <rPr>
        <b/>
        <sz val="7.80"/>
        <color rgb="FF000000"/>
        <rFont val="Arial"/>
        <family val="2"/>
      </rPr>
      <t xml:space="preserve">Biomatic BioControl</t>
    </r>
    <r>
      <rPr>
        <sz val="7.80"/>
        <color rgb="FF000000"/>
        <rFont val="Arial"/>
        <family val="2"/>
      </rPr>
      <t xml:space="preserve">, compuesto por </t>
    </r>
    <r>
      <rPr>
        <b/>
        <sz val="7.80"/>
        <color rgb="FF000000"/>
        <rFont val="Arial"/>
        <family val="2"/>
      </rPr>
      <t xml:space="preserve">extractor para pellets, formado por transportador helicoidal sinfín, de 4 m de longitud, motor de accionamiento de 0,55 kW, y 1 m de transportador helicoidal sinfín cerrado, con chapa de acero en "U", extractor para pellets, formado por transportador helicoidal sinfín, de 4 m de longitud, motor de accionamiento de 0,55 kW, y 1 m de transportador helicoidal sinfín cerrado, con chapa de acero en "U", 1 m de alargamiento de transportador helicoidal sinfín cerrado, con chapa de acero en "U"</t>
    </r>
    <r>
      <rPr>
        <sz val="7.80"/>
        <color rgb="FF000000"/>
        <rFont val="Arial"/>
        <family val="2"/>
      </rPr>
      <t xml:space="preserve"> </t>
    </r>
    <r>
      <rPr>
        <b/>
        <sz val="7.80"/>
        <color rgb="FF000000"/>
        <rFont val="Arial"/>
        <family val="2"/>
      </rPr>
      <t xml:space="preserve">y ducto para la evacuación de los productos de la combustión, que enlaza la caldera con la chimenea existente</t>
    </r>
    <r>
      <rPr>
        <sz val="7.80"/>
        <color rgb="FF000000"/>
        <rFont val="Arial"/>
        <family val="2"/>
      </rPr>
      <t xml:space="preserve">; previo desmontaje de la caldera o grupo térmico con medios manuales y mecánicos y carga mecánica del material desmontado sobre camión o contenedor.</t>
    </r>
  </si>
  <si>
    <t xml:space="preserve">Descompuesto</t>
  </si>
  <si>
    <t xml:space="preserve">Ud</t>
  </si>
  <si>
    <t xml:space="preserve">Descomposición</t>
  </si>
  <si>
    <t xml:space="preserve">Rend.</t>
  </si>
  <si>
    <t xml:space="preserve">p.s.</t>
  </si>
  <si>
    <t xml:space="preserve">Precio partida</t>
  </si>
  <si>
    <t xml:space="preserve">mt38cbh011gg</t>
  </si>
  <si>
    <t xml:space="preserve">Ud</t>
  </si>
  <si>
    <t xml:space="preserve">Caldera para la combustión de pellets,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tubos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</si>
  <si>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</si>
  <si>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</si>
  <si>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caldera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</si>
  <si>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</si>
  <si>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</si>
  <si>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 la caldera, "HERZ".</t>
  </si>
  <si>
    <t xml:space="preserve">mt38cbh100i</t>
  </si>
  <si>
    <t xml:space="preserve">Ud</t>
  </si>
  <si>
    <t xml:space="preserve">Puesta en marcha y formación en el manejo de caldera de biomasa Biomatic BioControl "HERZ".</t>
  </si>
  <si>
    <t xml:space="preserve">mt38cbh051d</t>
  </si>
  <si>
    <t xml:space="preserve">Ud</t>
  </si>
  <si>
    <t xml:space="preserve">Extractor para pellets, formado por transportador helicoidal sinfín, de 4 m de longitud, motor de accionamiento de 0,55 kW, y 1 m de transportador helicoidal sinfín cerrado, con chapa de acero en "U", para sistema de alimentación de caldera de biomasa Biomatic BioControl "HERZ".</t>
  </si>
  <si>
    <t xml:space="preserve">mt38cbh058b</t>
  </si>
  <si>
    <t xml:space="preserve">m</t>
  </si>
  <si>
    <t xml:space="preserve">Alargamiento de transportador helicoidal sinfín cerrado, con chapa de acero en "U", para sistema de alimentación de caldera de biomasa Biomatic BioControl "HERZ".</t>
  </si>
  <si>
    <t xml:space="preserve">mq04cag010a</t>
  </si>
  <si>
    <t xml:space="preserve">h</t>
  </si>
  <si>
    <t xml:space="preserve">Camión con grúa de hasta 6 t.</t>
  </si>
  <si>
    <t xml:space="preserve">mo002</t>
  </si>
  <si>
    <t xml:space="preserve">h</t>
  </si>
  <si>
    <t xml:space="preserve">Oficial calefactor.</t>
  </si>
  <si>
    <t xml:space="preserve">mo094</t>
  </si>
  <si>
    <t xml:space="preserve">h</t>
  </si>
  <si>
    <t xml:space="preserve">Ayudante calefactor.</t>
  </si>
  <si>
    <t xml:space="preserve">mo104</t>
  </si>
  <si>
    <t xml:space="preserve">h</t>
  </si>
  <si>
    <t xml:space="preserve">Cabo albañil.</t>
  </si>
  <si>
    <t xml:space="preserve">%</t>
  </si>
  <si>
    <t xml:space="preserve">Medios auxiliares</t>
  </si>
  <si>
    <t xml:space="preserve">%</t>
  </si>
  <si>
    <t xml:space="preserve">Costes indirectos</t>
  </si>
  <si>
    <t xml:space="preserve">Coste de mantenimiento decenal: $ 559.111,48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</si>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</sst>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13.26" customWidth="1"/>
    <col min="7" max="7" width="2.04" customWidth="1"/>
    <col min="8" max="8" width="5.10" customWidth="1"/>
    <col min="9" max="9" width="10.20"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887921.410000</v>
      </c>
      <c r="J8" s="16"/>
      <c r="K8" s="16">
        <f ca="1">ROUND(INDIRECT(ADDRESS(ROW()+(0), COLUMN()+(-4), 1))*INDIRECT(ADDRESS(ROW()+(0), COLUMN()+(-2), 1)), 2)</f>
        <v>887921.410000</v>
      </c>
    </row>
    <row r="9" spans="1:11" ht="40.80" thickBot="1" customHeight="1">
      <c r="A9" s="17" t="s">
        <v>14</v>
      </c>
      <c r="B9" s="18" t="s">
        <v>15</v>
      </c>
      <c r="C9" s="17" t="s">
        <v>16</v>
      </c>
      <c r="D9" s="17"/>
      <c r="E9" s="17"/>
      <c r="F9" s="17"/>
      <c r="G9" s="19">
        <v>1.000000</v>
      </c>
      <c r="H9" s="19"/>
      <c r="I9" s="20">
        <v>117132.640000</v>
      </c>
      <c r="J9" s="20"/>
      <c r="K9" s="20">
        <f ca="1">ROUND(INDIRECT(ADDRESS(ROW()+(0), COLUMN()+(-4), 1))*INDIRECT(ADDRESS(ROW()+(0), COLUMN()+(-2), 1)), 2)</f>
        <v>117132.640000</v>
      </c>
    </row>
    <row r="10" spans="1:11" ht="40.80" thickBot="1" customHeight="1">
      <c r="A10" s="17" t="s">
        <v>17</v>
      </c>
      <c r="B10" s="18" t="s">
        <v>18</v>
      </c>
      <c r="C10" s="17" t="s">
        <v>19</v>
      </c>
      <c r="D10" s="17"/>
      <c r="E10" s="17"/>
      <c r="F10" s="17"/>
      <c r="G10" s="19">
        <v>1.000000</v>
      </c>
      <c r="H10" s="19"/>
      <c r="I10" s="20">
        <v>42576.580000</v>
      </c>
      <c r="J10" s="20"/>
      <c r="K10" s="20">
        <f ca="1">ROUND(INDIRECT(ADDRESS(ROW()+(0), COLUMN()+(-4), 1))*INDIRECT(ADDRESS(ROW()+(0), COLUMN()+(-2), 1)), 2)</f>
        <v>42576.580000</v>
      </c>
    </row>
    <row r="11" spans="1:11" ht="21.60" thickBot="1" customHeight="1">
      <c r="A11" s="17" t="s">
        <v>20</v>
      </c>
      <c r="B11" s="18" t="s">
        <v>21</v>
      </c>
      <c r="C11" s="17" t="s">
        <v>22</v>
      </c>
      <c r="D11" s="17"/>
      <c r="E11" s="17"/>
      <c r="F11" s="17"/>
      <c r="G11" s="19">
        <v>1.000000</v>
      </c>
      <c r="H11" s="19"/>
      <c r="I11" s="20">
        <v>18184.400000</v>
      </c>
      <c r="J11" s="20"/>
      <c r="K11" s="20">
        <f ca="1">ROUND(INDIRECT(ADDRESS(ROW()+(0), COLUMN()+(-4), 1))*INDIRECT(ADDRESS(ROW()+(0), COLUMN()+(-2), 1)), 2)</f>
        <v>18184.400000</v>
      </c>
    </row>
    <row r="12" spans="1:11" ht="40.80" thickBot="1" customHeight="1">
      <c r="A12" s="17" t="s">
        <v>23</v>
      </c>
      <c r="B12" s="18" t="s">
        <v>24</v>
      </c>
      <c r="C12" s="17" t="s">
        <v>25</v>
      </c>
      <c r="D12" s="17"/>
      <c r="E12" s="17"/>
      <c r="F12" s="17"/>
      <c r="G12" s="19">
        <v>1.000000</v>
      </c>
      <c r="H12" s="19"/>
      <c r="I12" s="20">
        <v>97673.240000</v>
      </c>
      <c r="J12" s="20"/>
      <c r="K12" s="20">
        <f ca="1">ROUND(INDIRECT(ADDRESS(ROW()+(0), COLUMN()+(-4), 1))*INDIRECT(ADDRESS(ROW()+(0), COLUMN()+(-2), 1)), 2)</f>
        <v>97673.240000</v>
      </c>
    </row>
    <row r="13" spans="1:11" ht="31.20" thickBot="1" customHeight="1">
      <c r="A13" s="17" t="s">
        <v>26</v>
      </c>
      <c r="B13" s="18" t="s">
        <v>27</v>
      </c>
      <c r="C13" s="17" t="s">
        <v>28</v>
      </c>
      <c r="D13" s="17"/>
      <c r="E13" s="17"/>
      <c r="F13" s="17"/>
      <c r="G13" s="19">
        <v>1.000000</v>
      </c>
      <c r="H13" s="19"/>
      <c r="I13" s="20">
        <v>13188.920000</v>
      </c>
      <c r="J13" s="20"/>
      <c r="K13" s="20">
        <f ca="1">ROUND(INDIRECT(ADDRESS(ROW()+(0), COLUMN()+(-4), 1))*INDIRECT(ADDRESS(ROW()+(0), COLUMN()+(-2), 1)), 2)</f>
        <v>13188.920000</v>
      </c>
    </row>
    <row r="14" spans="1:11" ht="12.00" thickBot="1" customHeight="1">
      <c r="A14" s="17" t="s">
        <v>29</v>
      </c>
      <c r="B14" s="18" t="s">
        <v>30</v>
      </c>
      <c r="C14" s="17" t="s">
        <v>31</v>
      </c>
      <c r="D14" s="17"/>
      <c r="E14" s="17"/>
      <c r="F14" s="17"/>
      <c r="G14" s="19">
        <v>1.362000</v>
      </c>
      <c r="H14" s="19"/>
      <c r="I14" s="20">
        <v>586.030000</v>
      </c>
      <c r="J14" s="20"/>
      <c r="K14" s="20">
        <f ca="1">ROUND(INDIRECT(ADDRESS(ROW()+(0), COLUMN()+(-4), 1))*INDIRECT(ADDRESS(ROW()+(0), COLUMN()+(-2), 1)), 2)</f>
        <v>798.170000</v>
      </c>
    </row>
    <row r="15" spans="1:11" ht="12.00" thickBot="1" customHeight="1">
      <c r="A15" s="17" t="s">
        <v>32</v>
      </c>
      <c r="B15" s="18" t="s">
        <v>33</v>
      </c>
      <c r="C15" s="17" t="s">
        <v>34</v>
      </c>
      <c r="D15" s="17"/>
      <c r="E15" s="17"/>
      <c r="F15" s="17"/>
      <c r="G15" s="19">
        <v>60.348000</v>
      </c>
      <c r="H15" s="19"/>
      <c r="I15" s="20">
        <v>50.610000</v>
      </c>
      <c r="J15" s="20"/>
      <c r="K15" s="20">
        <f ca="1">ROUND(INDIRECT(ADDRESS(ROW()+(0), COLUMN()+(-4), 1))*INDIRECT(ADDRESS(ROW()+(0), COLUMN()+(-2), 1)), 2)</f>
        <v>3054.210000</v>
      </c>
    </row>
    <row r="16" spans="1:11" ht="12.00" thickBot="1" customHeight="1">
      <c r="A16" s="17" t="s">
        <v>35</v>
      </c>
      <c r="B16" s="18" t="s">
        <v>36</v>
      </c>
      <c r="C16" s="17" t="s">
        <v>37</v>
      </c>
      <c r="D16" s="17"/>
      <c r="E16" s="17"/>
      <c r="F16" s="17"/>
      <c r="G16" s="19">
        <v>60.348000</v>
      </c>
      <c r="H16" s="19"/>
      <c r="I16" s="20">
        <v>34.440000</v>
      </c>
      <c r="J16" s="20"/>
      <c r="K16" s="20">
        <f ca="1">ROUND(INDIRECT(ADDRESS(ROW()+(0), COLUMN()+(-4), 1))*INDIRECT(ADDRESS(ROW()+(0), COLUMN()+(-2), 1)), 2)</f>
        <v>2078.390000</v>
      </c>
    </row>
    <row r="17" spans="1:11" ht="12.00" thickBot="1" customHeight="1">
      <c r="A17" s="17" t="s">
        <v>38</v>
      </c>
      <c r="B17" s="21" t="s">
        <v>39</v>
      </c>
      <c r="C17" s="22" t="s">
        <v>40</v>
      </c>
      <c r="D17" s="22"/>
      <c r="E17" s="22"/>
      <c r="F17" s="22"/>
      <c r="G17" s="23">
        <v>0.642000</v>
      </c>
      <c r="H17" s="23"/>
      <c r="I17" s="24">
        <v>32.670000</v>
      </c>
      <c r="J17" s="24"/>
      <c r="K17" s="24">
        <f ca="1">ROUND(INDIRECT(ADDRESS(ROW()+(0), COLUMN()+(-4), 1))*INDIRECT(ADDRESS(ROW()+(0), COLUMN()+(-2), 1)), 2)</f>
        <v>20.970000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1182628.930000</v>
      </c>
      <c r="J18" s="16"/>
      <c r="K18" s="16">
        <f ca="1">ROUND(INDIRECT(ADDRESS(ROW()+(0), COLUMN()+(-4), 1))*INDIRECT(ADDRESS(ROW()+(0), COLUMN()+(-2), 1))/100, 2)</f>
        <v>23652.580000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1206281.510000</v>
      </c>
      <c r="J19" s="24"/>
      <c r="K19" s="24">
        <f ca="1">ROUND(INDIRECT(ADDRESS(ROW()+(0), COLUMN()+(-4), 1))*INDIRECT(ADDRESS(ROW()+(0), COLUMN()+(-2), 1))/100, 2)</f>
        <v>36188.450000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1242469.960000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