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<sst xmlns="http://schemas.openxmlformats.org/spreadsheetml/2006/main" count="44" uniqueCount="44">
  <si>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</si>
  <si>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</si>
  <si>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</si>
  <si>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Sustitución de caldera de calefacción por caldera de biomasa "HERZ", para la combustión de astillas de madera.</t>
  </si>
  <si>
    <r>
      <rPr>
        <sz val="7.80"/>
        <color rgb="FF000000"/>
        <rFont val="Arial"/>
        <family val="2"/>
      </rPr>
      <t xml:space="preserve">Rehabilitación energética de edificio mediante la sustitución de la caldera o grupo térmico existente, de </t>
    </r>
    <r>
      <rPr>
        <b/>
        <sz val="7.80"/>
        <color rgb="FF000000"/>
        <rFont val="Arial"/>
        <family val="2"/>
      </rPr>
      <t xml:space="preserve">30</t>
    </r>
    <r>
      <rPr>
        <sz val="7.80"/>
        <color rgb="FF000000"/>
        <rFont val="Arial"/>
        <family val="2"/>
      </rPr>
      <t xml:space="preserve"> kW de potencia calorífica, por </t>
    </r>
    <r>
      <rPr>
        <b/>
        <sz val="7.80"/>
        <color rgb="FF000000"/>
        <rFont val="Arial"/>
        <family val="2"/>
      </rPr>
      <t xml:space="preserve">caldera para la combustión de astillas, potencia nominal de 54 a 220 kW, modelo Biomatic 220 BioControl "HERZ"</t>
    </r>
    <r>
      <rPr>
        <sz val="7.80"/>
        <color rgb="FF000000"/>
        <rFont val="Arial"/>
        <family val="2"/>
      </rPr>
      <t xml:space="preserve">, con sistema de alimentación de astillas, para caldera de biomasa serie </t>
    </r>
    <r>
      <rPr>
        <b/>
        <sz val="7.80"/>
        <color rgb="FF000000"/>
        <rFont val="Arial"/>
        <family val="2"/>
      </rPr>
      <t xml:space="preserve">Biomatic BioControl</t>
    </r>
    <r>
      <rPr>
        <sz val="7.80"/>
        <color rgb="FF000000"/>
        <rFont val="Arial"/>
        <family val="2"/>
      </rPr>
      <t xml:space="preserve">, compuesto por </t>
    </r>
    <r>
      <rPr>
        <b/>
        <sz val="7.80"/>
        <color rgb="FF000000"/>
        <rFont val="Arial"/>
        <family val="2"/>
      </rPr>
      <t xml:space="preserve">extractor rotativo para astillas, formado por disco rotatorio, de 4 m de diámetro, con lamas, motor para alimentación trifásica a 400 V, transportador helicoidal sinfín de 2 m de longitud y 1 m de transportador helicoidal sinfín cerrado, con chapa de acero en "U",</t>
    </r>
    <r>
      <rPr>
        <sz val="7.80"/>
        <color rgb="FF000000"/>
        <rFont val="Arial"/>
        <family val="2"/>
      </rPr>
      <t xml:space="preserve"> </t>
    </r>
    <r>
      <rPr>
        <b/>
        <sz val="7.80"/>
        <color rgb="FF000000"/>
        <rFont val="Arial"/>
        <family val="2"/>
      </rPr>
      <t xml:space="preserve">y ducto para la evacuación de los productos de la combustión, que enlaza la caldera con la chimenea existente</t>
    </r>
    <r>
      <rPr>
        <sz val="7.80"/>
        <color rgb="FF000000"/>
        <rFont val="Arial"/>
        <family val="2"/>
      </rPr>
      <t xml:space="preserve">, previo desmontaje de la caldera o grupo térmico con medios manuales y mecánicos y carga mecánica del material desmontado sobre camión o contenedor.</t>
    </r>
  </si>
  <si>
    <t xml:space="preserve">Descompuesto</t>
  </si>
  <si>
    <t xml:space="preserve">Ud</t>
  </si>
  <si>
    <t xml:space="preserve">Descomposición</t>
  </si>
  <si>
    <t xml:space="preserve">Rend.</t>
  </si>
  <si>
    <t xml:space="preserve">p.s.</t>
  </si>
  <si>
    <t xml:space="preserve">Precio partida</t>
  </si>
  <si>
    <t xml:space="preserve">mt38cbh010gg</t>
  </si>
  <si>
    <t xml:space="preserve">Ud</t>
  </si>
  <si>
    <t xml:space="preserve">Caldera para la combustión de astillas, potencia nominal de 54 a 220 kW, modelo Biomatic 220 BioControl "HERZ", con cuerpo de acero soldado y ensayado a presión, de 1803x1066x1948 mm, aislamiento interior de 80 mm de espesor, cámara de combustión con sistema automático de limpieza del quemador mediante plato vibratorio, intercambiador de calor de tubos verticales con mecanismo de limpieza automática, sistema de recogida y extracción de cenizas del módulo de combustión, sistema motorizado con cinta de recogida automática y depósito con capacidad de 240 l, control de la combustión mediante sonda Lambda integrada, sistema de mando integrado BioControl 3000, para el control del acumulador de A.C.S. y del depósito de inercia.</t>
  </si>
  <si>
    <t xml:space="preserve">mt38cbh015f</t>
  </si>
  <si>
    <t xml:space="preserve">Ud</t>
  </si>
  <si>
    <t xml:space="preserve">Sistema de depuración de gases procedentes de la combustión, con aislamiento incorporado, formado por varios ciclones axiales conectados en paralelo, con conexiones antivibración, para caldera de biomasa Biomatic BioControl "HERZ".</t>
  </si>
  <si>
    <t xml:space="preserve">mt38cbh085q</t>
  </si>
  <si>
    <t xml:space="preserve">Ud</t>
  </si>
  <si>
    <t xml:space="preserve">Sistema de elevación de la temperatura de retorno por encima de 55°C, compuesto por válvula reguladora y bomba de circulación modelo TOP S40/10, para evitar condensaciones y deposiciones de hollín en el interior de la caldera, "HERZ".</t>
  </si>
  <si>
    <t xml:space="preserve">mt38cbh100i</t>
  </si>
  <si>
    <t xml:space="preserve">Ud</t>
  </si>
  <si>
    <t xml:space="preserve">Puesta en marcha y formación en el manejo de caldera de biomasa Biomatic BioControl "HERZ".</t>
  </si>
  <si>
    <t xml:space="preserve">mt38cbh050f</t>
  </si>
  <si>
    <t xml:space="preserve">Ud</t>
  </si>
  <si>
    <t xml:space="preserve">Extractor rotativo para astillas, formado por disco rotatorio, de 4 m de diámetro, con lamas, motor para alimentación trifásica a 400 V, transportador helicoidal sinfín de 2 m de longitud y 1 m de transportador helicoidal sinfín cerrado, con chapa de acero en "U", para sistema de alimentación de caldera de biomasa Biomatic BioControl "HERZ".</t>
  </si>
  <si>
    <t xml:space="preserve">mq04cag010a</t>
  </si>
  <si>
    <t xml:space="preserve">h</t>
  </si>
  <si>
    <t xml:space="preserve">Camión con grúa de hasta 6 t.</t>
  </si>
  <si>
    <t xml:space="preserve">mo002</t>
  </si>
  <si>
    <t xml:space="preserve">h</t>
  </si>
  <si>
    <t xml:space="preserve">Oficial calefactor.</t>
  </si>
  <si>
    <t xml:space="preserve">mo094</t>
  </si>
  <si>
    <t xml:space="preserve">h</t>
  </si>
  <si>
    <t xml:space="preserve">Ayudante calefactor.</t>
  </si>
  <si>
    <t xml:space="preserve">mo104</t>
  </si>
  <si>
    <t xml:space="preserve">h</t>
  </si>
  <si>
    <t xml:space="preserve">Cabo albañil.</t>
  </si>
  <si>
    <t xml:space="preserve">%</t>
  </si>
  <si>
    <t xml:space="preserve">Medios auxiliares</t>
  </si>
  <si>
    <t xml:space="preserve">%</t>
  </si>
  <si>
    <t xml:space="preserve">Costes indirectos</t>
  </si>
  <si>
    <t xml:space="preserve">Coste de mantenimiento decenal: $ 587.860,65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</si>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</sst>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86" customWidth="1"/>
    <col min="5" max="5" width="27.98" customWidth="1"/>
    <col min="6" max="6" width="13.26" customWidth="1"/>
    <col min="7" max="7" width="2.04" customWidth="1"/>
    <col min="8" max="8" width="5.10" customWidth="1"/>
    <col min="9" max="9" width="10.20"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877888.640000</v>
      </c>
      <c r="J8" s="16"/>
      <c r="K8" s="16">
        <f ca="1">ROUND(INDIRECT(ADDRESS(ROW()+(0), COLUMN()+(-4), 1))*INDIRECT(ADDRESS(ROW()+(0), COLUMN()+(-2), 1)), 2)</f>
        <v>877888.640000</v>
      </c>
    </row>
    <row r="9" spans="1:11" ht="40.80" thickBot="1" customHeight="1">
      <c r="A9" s="17" t="s">
        <v>14</v>
      </c>
      <c r="B9" s="18" t="s">
        <v>15</v>
      </c>
      <c r="C9" s="17" t="s">
        <v>16</v>
      </c>
      <c r="D9" s="17"/>
      <c r="E9" s="17"/>
      <c r="F9" s="17"/>
      <c r="G9" s="19">
        <v>1.000000</v>
      </c>
      <c r="H9" s="19"/>
      <c r="I9" s="20">
        <v>117132.640000</v>
      </c>
      <c r="J9" s="20"/>
      <c r="K9" s="20">
        <f ca="1">ROUND(INDIRECT(ADDRESS(ROW()+(0), COLUMN()+(-4), 1))*INDIRECT(ADDRESS(ROW()+(0), COLUMN()+(-2), 1)), 2)</f>
        <v>117132.640000</v>
      </c>
    </row>
    <row r="10" spans="1:11" ht="40.80" thickBot="1" customHeight="1">
      <c r="A10" s="17" t="s">
        <v>17</v>
      </c>
      <c r="B10" s="18" t="s">
        <v>18</v>
      </c>
      <c r="C10" s="17" t="s">
        <v>19</v>
      </c>
      <c r="D10" s="17"/>
      <c r="E10" s="17"/>
      <c r="F10" s="17"/>
      <c r="G10" s="19">
        <v>1.000000</v>
      </c>
      <c r="H10" s="19"/>
      <c r="I10" s="20">
        <v>42576.580000</v>
      </c>
      <c r="J10" s="20"/>
      <c r="K10" s="20">
        <f ca="1">ROUND(INDIRECT(ADDRESS(ROW()+(0), COLUMN()+(-4), 1))*INDIRECT(ADDRESS(ROW()+(0), COLUMN()+(-2), 1)), 2)</f>
        <v>42576.580000</v>
      </c>
    </row>
    <row r="11" spans="1:11" ht="21.60" thickBot="1" customHeight="1">
      <c r="A11" s="17" t="s">
        <v>20</v>
      </c>
      <c r="B11" s="18" t="s">
        <v>21</v>
      </c>
      <c r="C11" s="17" t="s">
        <v>22</v>
      </c>
      <c r="D11" s="17"/>
      <c r="E11" s="17"/>
      <c r="F11" s="17"/>
      <c r="G11" s="19">
        <v>1.000000</v>
      </c>
      <c r="H11" s="19"/>
      <c r="I11" s="20">
        <v>18184.400000</v>
      </c>
      <c r="J11" s="20"/>
      <c r="K11" s="20">
        <f ca="1">ROUND(INDIRECT(ADDRESS(ROW()+(0), COLUMN()+(-4), 1))*INDIRECT(ADDRESS(ROW()+(0), COLUMN()+(-2), 1)), 2)</f>
        <v>18184.400000</v>
      </c>
    </row>
    <row r="12" spans="1:11" ht="50.40" thickBot="1" customHeight="1">
      <c r="A12" s="17" t="s">
        <v>23</v>
      </c>
      <c r="B12" s="18" t="s">
        <v>24</v>
      </c>
      <c r="C12" s="17" t="s">
        <v>25</v>
      </c>
      <c r="D12" s="17"/>
      <c r="E12" s="17"/>
      <c r="F12" s="17"/>
      <c r="G12" s="19">
        <v>1.000000</v>
      </c>
      <c r="H12" s="19"/>
      <c r="I12" s="20">
        <v>181049.770000</v>
      </c>
      <c r="J12" s="20"/>
      <c r="K12" s="20">
        <f ca="1">ROUND(INDIRECT(ADDRESS(ROW()+(0), COLUMN()+(-4), 1))*INDIRECT(ADDRESS(ROW()+(0), COLUMN()+(-2), 1)), 2)</f>
        <v>181049.770000</v>
      </c>
    </row>
    <row r="13" spans="1:11" ht="12.00" thickBot="1" customHeight="1">
      <c r="A13" s="17" t="s">
        <v>26</v>
      </c>
      <c r="B13" s="18" t="s">
        <v>27</v>
      </c>
      <c r="C13" s="17" t="s">
        <v>28</v>
      </c>
      <c r="D13" s="17"/>
      <c r="E13" s="17"/>
      <c r="F13" s="17"/>
      <c r="G13" s="19">
        <v>1.362000</v>
      </c>
      <c r="H13" s="19"/>
      <c r="I13" s="20">
        <v>586.030000</v>
      </c>
      <c r="J13" s="20"/>
      <c r="K13" s="20">
        <f ca="1">ROUND(INDIRECT(ADDRESS(ROW()+(0), COLUMN()+(-4), 1))*INDIRECT(ADDRESS(ROW()+(0), COLUMN()+(-2), 1)), 2)</f>
        <v>798.170000</v>
      </c>
    </row>
    <row r="14" spans="1:11" ht="12.00" thickBot="1" customHeight="1">
      <c r="A14" s="17" t="s">
        <v>29</v>
      </c>
      <c r="B14" s="18" t="s">
        <v>30</v>
      </c>
      <c r="C14" s="17" t="s">
        <v>31</v>
      </c>
      <c r="D14" s="17"/>
      <c r="E14" s="17"/>
      <c r="F14" s="17"/>
      <c r="G14" s="19">
        <v>68.052000</v>
      </c>
      <c r="H14" s="19"/>
      <c r="I14" s="20">
        <v>50.610000</v>
      </c>
      <c r="J14" s="20"/>
      <c r="K14" s="20">
        <f ca="1">ROUND(INDIRECT(ADDRESS(ROW()+(0), COLUMN()+(-4), 1))*INDIRECT(ADDRESS(ROW()+(0), COLUMN()+(-2), 1)), 2)</f>
        <v>3444.110000</v>
      </c>
    </row>
    <row r="15" spans="1:11" ht="12.00" thickBot="1" customHeight="1">
      <c r="A15" s="17" t="s">
        <v>32</v>
      </c>
      <c r="B15" s="18" t="s">
        <v>33</v>
      </c>
      <c r="C15" s="17" t="s">
        <v>34</v>
      </c>
      <c r="D15" s="17"/>
      <c r="E15" s="17"/>
      <c r="F15" s="17"/>
      <c r="G15" s="19">
        <v>68.052000</v>
      </c>
      <c r="H15" s="19"/>
      <c r="I15" s="20">
        <v>34.440000</v>
      </c>
      <c r="J15" s="20"/>
      <c r="K15" s="20">
        <f ca="1">ROUND(INDIRECT(ADDRESS(ROW()+(0), COLUMN()+(-4), 1))*INDIRECT(ADDRESS(ROW()+(0), COLUMN()+(-2), 1)), 2)</f>
        <v>2343.710000</v>
      </c>
    </row>
    <row r="16" spans="1:11" ht="12.00" thickBot="1" customHeight="1">
      <c r="A16" s="17" t="s">
        <v>35</v>
      </c>
      <c r="B16" s="21" t="s">
        <v>36</v>
      </c>
      <c r="C16" s="22" t="s">
        <v>37</v>
      </c>
      <c r="D16" s="22"/>
      <c r="E16" s="22"/>
      <c r="F16" s="22"/>
      <c r="G16" s="23">
        <v>0.642000</v>
      </c>
      <c r="H16" s="23"/>
      <c r="I16" s="24">
        <v>32.670000</v>
      </c>
      <c r="J16" s="24"/>
      <c r="K16" s="24">
        <f ca="1">ROUND(INDIRECT(ADDRESS(ROW()+(0), COLUMN()+(-4), 1))*INDIRECT(ADDRESS(ROW()+(0), COLUMN()+(-2), 1)), 2)</f>
        <v>20.970000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1243438.990000</v>
      </c>
      <c r="J17" s="16"/>
      <c r="K17" s="16">
        <f ca="1">ROUND(INDIRECT(ADDRESS(ROW()+(0), COLUMN()+(-4), 1))*INDIRECT(ADDRESS(ROW()+(0), COLUMN()+(-2), 1))/100, 2)</f>
        <v>24868.780000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1268307.770000</v>
      </c>
      <c r="J18" s="24"/>
      <c r="K18" s="24">
        <f ca="1">ROUND(INDIRECT(ADDRESS(ROW()+(0), COLUMN()+(-4), 1))*INDIRECT(ADDRESS(ROW()+(0), COLUMN()+(-2), 1))/100, 2)</f>
        <v>38049.230000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1306357.000000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