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<sst xmlns="http://schemas.openxmlformats.org/spreadsheetml/2006/main" count="41" uniqueCount="41">
  <si>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</si>
  <si>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</si>
  <si>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</si>
  <si>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techumbre plana no transitable.</t>
  </si>
  <si>
    <r>
      <rPr>
        <sz val="8.25"/>
        <color rgb="FF000000"/>
        <rFont val="Arial"/>
        <family val="2"/>
      </rPr>
      <t xml:space="preserve">Rehabilitación energética de techumbre plana no transitable, </t>
    </r>
    <r>
      <rPr>
        <b/>
        <sz val="8.25"/>
        <color rgb="FF000000"/>
        <rFont val="Arial"/>
        <family val="2"/>
      </rPr>
      <t xml:space="preserve">mediante la incorporación de aislamiento termoacústico por el exterior de la techumbre, formado por panel rígido de lana de roca hidrofugada, Ixxo "ISOVER", revestido por una de sus caras con oxiasfalto y film de polipropileno termofusible, de 40 mm de espesor, fijado mecánicamente al soporte; capa de protección e impermeabilización monocapa adherida, mediante manto prefabricado de betún modificado con elastómero SBS, de 3,5 mm de espesor, con armado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</si>
  <si>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</si>
  <si>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</si>
  <si>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</si>
  <si>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</si>
  <si>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</si>
  <si>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</si>
  <si>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</si>
  <si>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mt16lri030m</t>
  </si>
  <si>
    <t xml:space="preserve">m²</t>
  </si>
  <si>
    <t xml:space="preserve">Panel rígido de lana de roca hidrofugada, Ixxo "ISOVER", revestido por una de sus caras con oxiasfalto y film de polipropileno termofusible, de 40 mm de espesor, resistencia térmica 1 m²K/W, conductividad térmica 0,039 W/(mK).</t>
  </si>
  <si>
    <t xml:space="preserve">mt16aaa020ag</t>
  </si>
  <si>
    <t xml:space="preserve">Ud</t>
  </si>
  <si>
    <t xml:space="preserve">Fijación mecánica para paneles aislantes de lana mineral, colocados directamente sobre la superficie soporte.</t>
  </si>
  <si>
    <t xml:space="preserve">mt14lga010ec</t>
  </si>
  <si>
    <t xml:space="preserve">m²</t>
  </si>
  <si>
    <t xml:space="preserve">Manto prefabricado de betún modificado con elastómero SBS, de 3,5 mm de espesor, masa nominal 5 kg/m², con armado de fieltro de poliéster reforzado y estabilizado de 150 g/m², con autoprotección mineral de color verde.</t>
  </si>
  <si>
    <t xml:space="preserve">Subtotal materiales:</t>
  </si>
  <si>
    <t xml:space="preserve">Mano de obra</t>
  </si>
  <si>
    <t xml:space="preserve">mo054</t>
  </si>
  <si>
    <t xml:space="preserve">h</t>
  </si>
  <si>
    <t xml:space="preserve">Oficial colocador de aislantes.</t>
  </si>
  <si>
    <t xml:space="preserve">mo101</t>
  </si>
  <si>
    <t xml:space="preserve">h</t>
  </si>
  <si>
    <t xml:space="preserve">Ayudante colocador de aislantes.</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</si>
  <si>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</si>
  <si>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</si>
  <si>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</si>
  <si>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</si>
  <si>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</si>
  <si>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</si>
  <si>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</si>
  <si>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</si>
  <si>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</si>
  <si>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</si>
  <si>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Coste de mantenimiento decenal: $ 45,72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</si>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</sst>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6.1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374.200000</v>
      </c>
      <c r="H10" s="11">
        <f ca="1">ROUND(INDIRECT(ADDRESS(ROW()+(0), COLUMN()+(-2), 1))*INDIRECT(ADDRESS(ROW()+(0), COLUMN()+(-1), 1)), 2)</f>
        <v>392.910000</v>
      </c>
    </row>
    <row r="11" spans="1:8" ht="24.00" thickBot="1" customHeight="1">
      <c r="A11" s="1" t="s">
        <v>15</v>
      </c>
      <c r="B11" s="1"/>
      <c r="C11" s="9" t="s">
        <v>16</v>
      </c>
      <c r="D11" s="9"/>
      <c r="E11" s="1" t="s">
        <v>17</v>
      </c>
      <c r="F11" s="10">
        <v>5.000000</v>
      </c>
      <c r="G11" s="11">
        <v>5.310000</v>
      </c>
      <c r="H11" s="11">
        <f ca="1">ROUND(INDIRECT(ADDRESS(ROW()+(0), COLUMN()+(-2), 1))*INDIRECT(ADDRESS(ROW()+(0), COLUMN()+(-1), 1)), 2)</f>
        <v>26.550000</v>
      </c>
    </row>
    <row r="12" spans="1:8" ht="45.00" thickBot="1" customHeight="1">
      <c r="A12" s="1" t="s">
        <v>18</v>
      </c>
      <c r="B12" s="1"/>
      <c r="C12" s="9" t="s">
        <v>19</v>
      </c>
      <c r="D12" s="9"/>
      <c r="E12" s="1" t="s">
        <v>20</v>
      </c>
      <c r="F12" s="12">
        <v>1.100000</v>
      </c>
      <c r="G12" s="13">
        <v>218.560000</v>
      </c>
      <c r="H12" s="13">
        <f ca="1">ROUND(INDIRECT(ADDRESS(ROW()+(0), COLUMN()+(-2), 1))*INDIRECT(ADDRESS(ROW()+(0), COLUMN()+(-1), 1)), 2)</f>
        <v>240.420000</v>
      </c>
    </row>
    <row r="13" spans="1:8" ht="13.50" thickBot="1" customHeight="1">
      <c r="A13" s="14"/>
      <c r="B13" s="14"/>
      <c r="C13" s="14"/>
      <c r="D13" s="14"/>
      <c r="E13" s="14"/>
      <c r="F13" s="8" t="s">
        <v>21</v>
      </c>
      <c r="G13" s="8"/>
      <c r="H13" s="16">
        <f ca="1">ROUND(SUM(INDIRECT(ADDRESS(ROW()+(-1), COLUMN()+(0), 1)),INDIRECT(ADDRESS(ROW()+(-2), COLUMN()+(0), 1)),INDIRECT(ADDRESS(ROW()+(-3), COLUMN()+(0), 1))), 2)</f>
        <v>659.880000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0.129000</v>
      </c>
      <c r="G15" s="11">
        <v>85.620000</v>
      </c>
      <c r="H15" s="11">
        <f ca="1">ROUND(INDIRECT(ADDRESS(ROW()+(0), COLUMN()+(-2), 1))*INDIRECT(ADDRESS(ROW()+(0), COLUMN()+(-1), 1)), 2)</f>
        <v>11.040000</v>
      </c>
    </row>
    <row r="16" spans="1:8" ht="13.50" thickBot="1" customHeight="1">
      <c r="A16" s="1" t="s">
        <v>26</v>
      </c>
      <c r="B16" s="1"/>
      <c r="C16" s="9" t="s">
        <v>27</v>
      </c>
      <c r="D16" s="9"/>
      <c r="E16" s="1" t="s">
        <v>28</v>
      </c>
      <c r="F16" s="10">
        <v>0.129000</v>
      </c>
      <c r="G16" s="11">
        <v>43.610000</v>
      </c>
      <c r="H16" s="11">
        <f ca="1">ROUND(INDIRECT(ADDRESS(ROW()+(0), COLUMN()+(-2), 1))*INDIRECT(ADDRESS(ROW()+(0), COLUMN()+(-1), 1)), 2)</f>
        <v>5.630000</v>
      </c>
    </row>
    <row r="17" spans="1:8" ht="13.50" thickBot="1" customHeight="1">
      <c r="A17" s="1" t="s">
        <v>29</v>
      </c>
      <c r="B17" s="1"/>
      <c r="C17" s="9" t="s">
        <v>30</v>
      </c>
      <c r="D17" s="9"/>
      <c r="E17" s="1" t="s">
        <v>31</v>
      </c>
      <c r="F17" s="10">
        <v>0.103000</v>
      </c>
      <c r="G17" s="11">
        <v>82.840000</v>
      </c>
      <c r="H17" s="11">
        <f ca="1">ROUND(INDIRECT(ADDRESS(ROW()+(0), COLUMN()+(-2), 1))*INDIRECT(ADDRESS(ROW()+(0), COLUMN()+(-1), 1)), 2)</f>
        <v>8.530000</v>
      </c>
    </row>
    <row r="18" spans="1:8" ht="13.50" thickBot="1" customHeight="1">
      <c r="A18" s="1" t="s">
        <v>32</v>
      </c>
      <c r="B18" s="1"/>
      <c r="C18" s="9" t="s">
        <v>33</v>
      </c>
      <c r="D18" s="9"/>
      <c r="E18" s="1" t="s">
        <v>34</v>
      </c>
      <c r="F18" s="12">
        <v>0.103000</v>
      </c>
      <c r="G18" s="13">
        <v>43.610000</v>
      </c>
      <c r="H18" s="13">
        <f ca="1">ROUND(INDIRECT(ADDRESS(ROW()+(0), COLUMN()+(-2), 1))*INDIRECT(ADDRESS(ROW()+(0), COLUMN()+(-1), 1)), 2)</f>
        <v>4.490000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29.690000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689.570000</v>
      </c>
      <c r="H21" s="13">
        <f ca="1">ROUND(INDIRECT(ADDRESS(ROW()+(0), COLUMN()+(-2), 1))*INDIRECT(ADDRESS(ROW()+(0), COLUMN()+(-1), 1))/100, 2)</f>
        <v>13.790000</v>
      </c>
    </row>
    <row r="22" spans="1:8" ht="13.50" thickBot="1" customHeight="1">
      <c r="A22" s="20" t="s">
        <v>39</v>
      </c>
      <c r="B22" s="20"/>
      <c r="C22" s="21"/>
      <c r="D22" s="21"/>
      <c r="E22" s="22"/>
      <c r="F22" s="23" t="s">
        <v>40</v>
      </c>
      <c r="G22" s="24"/>
      <c r="H22" s="25">
        <f ca="1">ROUND(SUM(INDIRECT(ADDRESS(ROW()+(-1), COLUMN()+(0), 1)),INDIRECT(ADDRESS(ROW()+(-3), COLUMN()+(0), 1)),INDIRECT(ADDRESS(ROW()+(-9), COLUMN()+(0), 1))), 2)</f>
        <v>703.360000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