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<sst xmlns="http://schemas.openxmlformats.org/spreadsheetml/2006/main" count="59" uniqueCount="59">
  <si>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</si>
  <si>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ZFF060</t>
  </si>
  <si>
    <t xml:space="preserve">m²</t>
  </si>
  <si>
    <t xml:space="preserve">Sistema ETICS Wall-Term "REVETÓN" de aislamiento térmico por el exterior de fachada existente.</t>
  </si>
  <si>
    <r>
      <rPr>
        <sz val="8.25"/>
        <color rgb="FF000000"/>
        <rFont val="Arial"/>
        <family val="2"/>
      </rPr>
      <t xml:space="preserve">Rehabilitación energética de fachada, mediante aislamiento térmico por el exterior, con el sistema Wall-Term "REVETÓN", con DITE - 07/0002, compuesto por: panel rígido de poliestireno expandido, Wall-Term EPS Blanco "REVETÓN", de superficie lisa y mecanizado lateral recto, de 60 mm de espesor, fijado al soporte con adhesivo Wall-Term "REVETÓN", mezclado con un 30% de cemento CEM II, y fijaciones mecánicas con taquete de expansión y clavo de polipropileno; capa de regularización de adhesivo Wall-Term "REVETÓN", mezclado con un 30% de cemento CEM II, armado con malla de fibra de vidrio antiálcalis, Armado Wall-Term "REVETÓN", de 4x4 mm de separación de malla, de 160 g/m² de masa superficial y 0,5 mm de espesor; capa de acabado de revestimiento decorativo acrílico, Revetón 1000 "REVETÓN", de color blanco, acabado rayado, sobre imprimación, Similar Liso "REVETÓN", de color blanco. Incluso perfiles de arranque Wall-Term "REVETÓN", de aluminio y perfiles de esquina Wall-Term "REVETÓN", de aluminio, con malla. El precio incluye la ejecución de remates en los encuentros con paramentos, revestimientos u otros elementos recibidos en su superficie, pero no incluye la preparación de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</si>
  <si>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</si>
  <si>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</si>
  <si>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</si>
  <si>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</si>
  <si>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</si>
  <si>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</si>
  <si>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</si>
  <si>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mt28mar210d</t>
  </si>
  <si>
    <t xml:space="preserve">m</t>
  </si>
  <si>
    <t xml:space="preserve">Perfil de arranque, Wall-Term "REVETÓN", de aluminio, en "U", de 60 mm de anchura, con goterón, para nivelación y soporte de los paneles aislantes de los sistemas de aislamiento térmico por el exterior sobre la línea de zócalo.</t>
  </si>
  <si>
    <t xml:space="preserve">mt28mar010a</t>
  </si>
  <si>
    <t xml:space="preserve">kg</t>
  </si>
  <si>
    <t xml:space="preserve">Adhesivo Wall-Term "REVETÓN", compuesto por copolímeros en dispersión acuosa, agregados seleccionados y pigmentos, para adherir y reforzar los paneles aislantes, y como capa base.</t>
  </si>
  <si>
    <t xml:space="preserve">mt08cet020a</t>
  </si>
  <si>
    <t xml:space="preserve">t</t>
  </si>
  <si>
    <t xml:space="preserve">Cemento CEM II / A-P 32,5 N, a granel.</t>
  </si>
  <si>
    <t xml:space="preserve">mt16per010e</t>
  </si>
  <si>
    <t xml:space="preserve">m²</t>
  </si>
  <si>
    <t xml:space="preserve">Panel rígido de poliestireno expandido, Wall-Term EPS Blanco "REVETÓN", de superficie lisa y mecanizado lateral recto, de 60 mm de espesor, color blanco, resistencia térmica 1,65 m²K/W, conductividad térmica 0,037 W/(mK), densidad 20 kg/m³, Euroclase E de reacción al fuego, con código de designación EPS--L2-W1-T1-S2-P4-DS(N)2-BS150-CS(10)60-TR150.</t>
  </si>
  <si>
    <t xml:space="preserve">mt16per023b</t>
  </si>
  <si>
    <t xml:space="preserve">Ud</t>
  </si>
  <si>
    <t xml:space="preserve">Taquete de expansión de fibra de vidrio reforzada con poliamida, Espiga Wall-Term "REVETÓN", de 110 mm de longitud, con aro de estanqueidad y clavo de polipropileno para fijación de placas aislantes.</t>
  </si>
  <si>
    <t xml:space="preserve">mt28mar222a</t>
  </si>
  <si>
    <t xml:space="preserve">m</t>
  </si>
  <si>
    <t xml:space="preserve">Perfil de esquina, Wall-Term "REVETÓN", de aluminio, con malla incorporada de 10 y 15 cm de anchura a cada lado del perfil, para refuerzo de cantos.</t>
  </si>
  <si>
    <t xml:space="preserve">mt28mar230a</t>
  </si>
  <si>
    <t xml:space="preserve">m²</t>
  </si>
  <si>
    <t xml:space="preserve">Malla de fibra de vidrio antiálcalis, Armado Wall-Term "REVETÓN", de 4x4 mm de separación de malla, de 160 g/m² de masa superficial y 0,5 mm de espesor, con 306 kp/cm² de resistencia a tracción, para armar morteros.</t>
  </si>
  <si>
    <t xml:space="preserve">mt28mar060a</t>
  </si>
  <si>
    <t xml:space="preserve">kg</t>
  </si>
  <si>
    <t xml:space="preserve">Imprimación, Similar Liso "REVETÓN", de color blanco, de color blanco, acabado mate, textura lisa, compuesta por copolímeros acrílicos en dispersión acuosa, dióxido de titanio y pigmentos extendedores seleccionados, impermeable al agua de lluvia, permeable al vapor de agua, antimoho y antiverdín y resistente a los rayos UV y a los álcalis; para aplicar con brocha o rodillo.</t>
  </si>
  <si>
    <t xml:space="preserve">mt28mar020ab</t>
  </si>
  <si>
    <t xml:space="preserve">kg</t>
  </si>
  <si>
    <t xml:space="preserve">Revestimiento decorativo acrílico, Revetón 1000 "REVETÓN", de color blanco, acabado rayado, compuesto por copolímeros acrílicos en dispersión acuosa, cargas de granulometría controlada, dióxido de titanio y pigmentos extendedores seleccionados, antimoho y antiverdín, impermeable al agua de lluvia, permeable al vapor de agua y con resistencia a los rayos UV y a los álcalis, para aplicar con llana metálica o de madera.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</si>
  <si>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</si>
  <si>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</si>
  <si>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</si>
  <si>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</si>
  <si>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</si>
  <si>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</si>
  <si>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</si>
  <si>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</si>
  <si>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mo039</t>
  </si>
  <si>
    <t xml:space="preserve">h</t>
  </si>
  <si>
    <t xml:space="preserve">Oficial revocador.</t>
  </si>
  <si>
    <t xml:space="preserve">mo079</t>
  </si>
  <si>
    <t xml:space="preserve">h</t>
  </si>
  <si>
    <t xml:space="preserve">Ayudante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</si>
  <si>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</si>
  <si>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</si>
  <si>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</si>
  <si>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</si>
  <si>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$ 87,99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</si>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</sst>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.14" customWidth="1"/>
    <col min="4" max="4" width="73.44" customWidth="1"/>
    <col min="5" max="5" width="11.22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0.1</v>
      </c>
      <c r="F10" s="12">
        <v>75.31</v>
      </c>
      <c r="G10" s="12">
        <f ca="1">ROUND(INDIRECT(ADDRESS(ROW()+(0), COLUMN()+(-2), 1))*INDIRECT(ADDRESS(ROW()+(0), COLUMN()+(-1), 1)), 2)</f>
        <v>7.53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10</v>
      </c>
      <c r="F11" s="12">
        <v>42.41</v>
      </c>
      <c r="G11" s="12">
        <f ca="1">ROUND(INDIRECT(ADDRESS(ROW()+(0), COLUMN()+(-2), 1))*INDIRECT(ADDRESS(ROW()+(0), COLUMN()+(-1), 1)), 2)</f>
        <v>424.1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0.003</v>
      </c>
      <c r="F12" s="12">
        <v>1358.29</v>
      </c>
      <c r="G12" s="12">
        <f ca="1">ROUND(INDIRECT(ADDRESS(ROW()+(0), COLUMN()+(-2), 1))*INDIRECT(ADDRESS(ROW()+(0), COLUMN()+(-1), 1)), 2)</f>
        <v>4.07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1">
        <v>1.05</v>
      </c>
      <c r="F13" s="12">
        <v>353.54</v>
      </c>
      <c r="G13" s="12">
        <f ca="1">ROUND(INDIRECT(ADDRESS(ROW()+(0), COLUMN()+(-2), 1))*INDIRECT(ADDRESS(ROW()+(0), COLUMN()+(-1), 1)), 2)</f>
        <v>371.22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6</v>
      </c>
      <c r="F14" s="12">
        <v>9.97</v>
      </c>
      <c r="G14" s="12">
        <f ca="1">ROUND(INDIRECT(ADDRESS(ROW()+(0), COLUMN()+(-2), 1))*INDIRECT(ADDRESS(ROW()+(0), COLUMN()+(-1), 1)), 2)</f>
        <v>59.82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0.5</v>
      </c>
      <c r="F15" s="12">
        <v>40.71</v>
      </c>
      <c r="G15" s="12">
        <f ca="1">ROUND(INDIRECT(ADDRESS(ROW()+(0), COLUMN()+(-2), 1))*INDIRECT(ADDRESS(ROW()+(0), COLUMN()+(-1), 1)), 2)</f>
        <v>20.36</v>
      </c>
    </row>
    <row r="16" spans="1:7" ht="34.50" thickBot="1" customHeight="1">
      <c r="A16" s="1" t="s">
        <v>30</v>
      </c>
      <c r="B16" s="1"/>
      <c r="C16" s="10" t="s">
        <v>31</v>
      </c>
      <c r="D16" s="1" t="s">
        <v>32</v>
      </c>
      <c r="E16" s="11">
        <v>1.1</v>
      </c>
      <c r="F16" s="12">
        <v>34.95</v>
      </c>
      <c r="G16" s="12">
        <f ca="1">ROUND(INDIRECT(ADDRESS(ROW()+(0), COLUMN()+(-2), 1))*INDIRECT(ADDRESS(ROW()+(0), COLUMN()+(-1), 1)), 2)</f>
        <v>38.45</v>
      </c>
    </row>
    <row r="17" spans="1:7" ht="55.50" thickBot="1" customHeight="1">
      <c r="A17" s="1" t="s">
        <v>33</v>
      </c>
      <c r="B17" s="1"/>
      <c r="C17" s="10" t="s">
        <v>34</v>
      </c>
      <c r="D17" s="1" t="s">
        <v>35</v>
      </c>
      <c r="E17" s="11">
        <v>0.1</v>
      </c>
      <c r="F17" s="12">
        <v>119.01</v>
      </c>
      <c r="G17" s="12">
        <f ca="1">ROUND(INDIRECT(ADDRESS(ROW()+(0), COLUMN()+(-2), 1))*INDIRECT(ADDRESS(ROW()+(0), COLUMN()+(-1), 1)), 2)</f>
        <v>11.9</v>
      </c>
    </row>
    <row r="18" spans="1:7" ht="55.50" thickBot="1" customHeight="1">
      <c r="A18" s="1" t="s">
        <v>36</v>
      </c>
      <c r="B18" s="1"/>
      <c r="C18" s="10" t="s">
        <v>37</v>
      </c>
      <c r="D18" s="1" t="s">
        <v>38</v>
      </c>
      <c r="E18" s="13">
        <v>2.75</v>
      </c>
      <c r="F18" s="14">
        <v>73.98</v>
      </c>
      <c r="G18" s="14">
        <f ca="1">ROUND(INDIRECT(ADDRESS(ROW()+(0), COLUMN()+(-2), 1))*INDIRECT(ADDRESS(ROW()+(0), COLUMN()+(-1), 1)), 2)</f>
        <v>203.45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1140.9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0.137</v>
      </c>
      <c r="F21" s="12">
        <v>110.62</v>
      </c>
      <c r="G21" s="12">
        <f ca="1">ROUND(INDIRECT(ADDRESS(ROW()+(0), COLUMN()+(-2), 1))*INDIRECT(ADDRESS(ROW()+(0), COLUMN()+(-1), 1)), 2)</f>
        <v>15.15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0.137</v>
      </c>
      <c r="F22" s="12">
        <v>65.56</v>
      </c>
      <c r="G22" s="12">
        <f ca="1">ROUND(INDIRECT(ADDRESS(ROW()+(0), COLUMN()+(-2), 1))*INDIRECT(ADDRESS(ROW()+(0), COLUMN()+(-1), 1)), 2)</f>
        <v>8.98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0.82</v>
      </c>
      <c r="F23" s="12">
        <v>107.65</v>
      </c>
      <c r="G23" s="12">
        <f ca="1">ROUND(INDIRECT(ADDRESS(ROW()+(0), COLUMN()+(-2), 1))*INDIRECT(ADDRESS(ROW()+(0), COLUMN()+(-1), 1)), 2)</f>
        <v>88.27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3">
        <v>0.82</v>
      </c>
      <c r="F24" s="14">
        <v>65.56</v>
      </c>
      <c r="G24" s="14">
        <f ca="1">ROUND(INDIRECT(ADDRESS(ROW()+(0), COLUMN()+(-2), 1))*INDIRECT(ADDRESS(ROW()+(0), COLUMN()+(-1), 1)), 2)</f>
        <v>53.76</v>
      </c>
    </row>
    <row r="25" spans="1:7" ht="13.50" thickBot="1" customHeight="1">
      <c r="A25" s="15"/>
      <c r="B25" s="15"/>
      <c r="C25" s="15"/>
      <c r="D25" s="15"/>
      <c r="E25" s="9" t="s">
        <v>53</v>
      </c>
      <c r="F25" s="9"/>
      <c r="G25" s="17">
        <f ca="1">ROUND(SUM(INDIRECT(ADDRESS(ROW()+(-1), COLUMN()+(0), 1)),INDIRECT(ADDRESS(ROW()+(-2), COLUMN()+(0), 1)),INDIRECT(ADDRESS(ROW()+(-3), COLUMN()+(0), 1)),INDIRECT(ADDRESS(ROW()+(-4), COLUMN()+(0), 1))), 2)</f>
        <v>166.16</v>
      </c>
    </row>
    <row r="26" spans="1:7" ht="13.50" thickBot="1" customHeight="1">
      <c r="A26" s="15">
        <v>3</v>
      </c>
      <c r="B26" s="15"/>
      <c r="C26" s="15"/>
      <c r="D26" s="18" t="s">
        <v>54</v>
      </c>
      <c r="E26" s="18"/>
      <c r="F26" s="15"/>
      <c r="G26" s="15"/>
    </row>
    <row r="27" spans="1:7" ht="13.50" thickBot="1" customHeight="1">
      <c r="A27" s="19"/>
      <c r="B27" s="19"/>
      <c r="C27" s="20" t="s">
        <v>55</v>
      </c>
      <c r="D27" s="19" t="s">
        <v>56</v>
      </c>
      <c r="E27" s="13">
        <v>2</v>
      </c>
      <c r="F27" s="14">
        <f ca="1">ROUND(SUM(INDIRECT(ADDRESS(ROW()+(-2), COLUMN()+(1), 1)),INDIRECT(ADDRESS(ROW()+(-8), COLUMN()+(1), 1))), 2)</f>
        <v>1307.06</v>
      </c>
      <c r="G27" s="14">
        <f ca="1">ROUND(INDIRECT(ADDRESS(ROW()+(0), COLUMN()+(-2), 1))*INDIRECT(ADDRESS(ROW()+(0), COLUMN()+(-1), 1))/100, 2)</f>
        <v>26.14</v>
      </c>
    </row>
    <row r="28" spans="1:7" ht="13.50" thickBot="1" customHeight="1">
      <c r="A28" s="21" t="s">
        <v>57</v>
      </c>
      <c r="B28" s="21"/>
      <c r="C28" s="22"/>
      <c r="D28" s="23"/>
      <c r="E28" s="24" t="s">
        <v>58</v>
      </c>
      <c r="F28" s="25"/>
      <c r="G28" s="26">
        <f ca="1">ROUND(SUM(INDIRECT(ADDRESS(ROW()+(-1), COLUMN()+(0), 1)),INDIRECT(ADDRESS(ROW()+(-3), COLUMN()+(0), 1)),INDIRECT(ADDRESS(ROW()+(-9), COLUMN()+(0), 1))), 2)</f>
        <v>1333.2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A24:B24"/>
    <mergeCell ref="A25:B25"/>
    <mergeCell ref="E25:F25"/>
    <mergeCell ref="A26:B26"/>
    <mergeCell ref="D26:E26"/>
    <mergeCell ref="A27:B27"/>
    <mergeCell ref="A28:D28"/>
    <mergeCell ref="E28:F28"/>
  </mergeCells>
  <pageMargins left="0.147638" right="0.147638" top="0.206693" bottom="0.206693" header="0.0" footer="0.0"/>
  <pageSetup paperSize="9" orientation="portrait"/>
  <rowBreaks count="0" manualBreakCount="0">
    </rowBreaks>
</worksheet>
</file>