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<sst xmlns="http://schemas.openxmlformats.org/spreadsheetml/2006/main" count="68" uniqueCount="68">
  <si>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</si>
  <si>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</si>
  <si>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</si>
  <si>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</si>
  <si>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80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</si>
  <si>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</si>
  <si>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</si>
  <si>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</si>
  <si>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</si>
  <si>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</si>
  <si>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</si>
  <si>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</si>
  <si>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mt28mop080h</t>
  </si>
  <si>
    <t xml:space="preserve">m</t>
  </si>
  <si>
    <t xml:space="preserve">Perfil de arranque de aluminio, de 80 mm de anchura, con goterón, para nivelación y soporte de los paneles aislantes de los sistemas de aislamiento térmico por el exterior sobre la línea de zócalo.</t>
  </si>
  <si>
    <t xml:space="preserve">mt28mop085h</t>
  </si>
  <si>
    <t xml:space="preserve">m</t>
  </si>
  <si>
    <t xml:space="preserve">Perfil de cierre superior, de aluminio, de 80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</si>
  <si>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</si>
  <si>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</si>
  <si>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</si>
  <si>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mt16lvi070u</t>
  </si>
  <si>
    <t xml:space="preserve">m²</t>
  </si>
  <si>
    <t xml:space="preserve">Panel rígido de lana de vidrio de alta densidad, no revestido, Clima 34 "ISOVER", de 80 mm de espesor, resistencia térmica 2,35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</si>
  <si>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</si>
  <si>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</si>
  <si>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</si>
  <si>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</si>
  <si>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</si>
  <si>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</si>
  <si>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</si>
  <si>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</si>
  <si>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</si>
  <si>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mt28mop075h</t>
  </si>
  <si>
    <t xml:space="preserve">m</t>
  </si>
  <si>
    <t xml:space="preserve">Perfil de cierre lateral, de aluminio, de 80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</si>
  <si>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</si>
  <si>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</si>
  <si>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</si>
  <si>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</si>
  <si>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</si>
  <si>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</si>
  <si>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</si>
  <si>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</si>
  <si>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</si>
  <si>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</si>
  <si>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</si>
  <si>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</si>
  <si>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</si>
  <si>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</si>
  <si>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</si>
  <si>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</si>
  <si>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</si>
  <si>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</si>
  <si>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</si>
  <si>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</si>
  <si>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</si>
  <si>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</si>
  <si>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</si>
  <si>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</si>
  <si>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</si>
  <si>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</si>
  <si>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</si>
  <si>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</si>
  <si>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</si>
  <si>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</si>
  <si>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$ 70,86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</si>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</sst>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80.91</v>
      </c>
      <c r="G10" s="12">
        <f ca="1">ROUND(INDIRECT(ADDRESS(ROW()+(0), COLUMN()+(-2), 1))*INDIRECT(ADDRESS(ROW()+(0), COLUMN()+(-1), 1)), 2)</f>
        <v>48.55</v>
      </c>
    </row>
    <row r="11" spans="1:7" ht="24.00" thickBot="1" customHeight="1">
      <c r="A11" s="1" t="s">
        <v>15</v>
      </c>
      <c r="B11" s="1"/>
      <c r="C11" s="10" t="s">
        <v>16</v>
      </c>
      <c r="D11" s="1" t="s">
        <v>17</v>
      </c>
      <c r="E11" s="11">
        <v>0.17</v>
      </c>
      <c r="F11" s="12">
        <v>275.39</v>
      </c>
      <c r="G11" s="12">
        <f ca="1">ROUND(INDIRECT(ADDRESS(ROW()+(0), COLUMN()+(-2), 1))*INDIRECT(ADDRESS(ROW()+(0), COLUMN()+(-1), 1)), 2)</f>
        <v>46.82</v>
      </c>
    </row>
    <row r="12" spans="1:7" ht="55.50" thickBot="1" customHeight="1">
      <c r="A12" s="1" t="s">
        <v>18</v>
      </c>
      <c r="B12" s="1"/>
      <c r="C12" s="10" t="s">
        <v>19</v>
      </c>
      <c r="D12" s="1" t="s">
        <v>20</v>
      </c>
      <c r="E12" s="11">
        <v>11</v>
      </c>
      <c r="F12" s="12">
        <v>13.45</v>
      </c>
      <c r="G12" s="12">
        <f ca="1">ROUND(INDIRECT(ADDRESS(ROW()+(0), COLUMN()+(-2), 1))*INDIRECT(ADDRESS(ROW()+(0), COLUMN()+(-1), 1)), 2)</f>
        <v>147.95</v>
      </c>
    </row>
    <row r="13" spans="1:7" ht="45.00" thickBot="1" customHeight="1">
      <c r="A13" s="1" t="s">
        <v>21</v>
      </c>
      <c r="B13" s="1"/>
      <c r="C13" s="10" t="s">
        <v>22</v>
      </c>
      <c r="D13" s="1" t="s">
        <v>23</v>
      </c>
      <c r="E13" s="11">
        <v>1.05</v>
      </c>
      <c r="F13" s="12">
        <v>417.45</v>
      </c>
      <c r="G13" s="12">
        <f ca="1">ROUND(INDIRECT(ADDRESS(ROW()+(0), COLUMN()+(-2), 1))*INDIRECT(ADDRESS(ROW()+(0), COLUMN()+(-1), 1)), 2)</f>
        <v>438.32</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118.25</v>
      </c>
      <c r="G17" s="12">
        <f ca="1">ROUND(INDIRECT(ADDRESS(ROW()+(0), COLUMN()+(-2), 1))*INDIRECT(ADDRESS(ROW()+(0), COLUMN()+(-1), 1)), 2)</f>
        <v>35.48</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927.57</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1068.73</v>
      </c>
      <c r="G30" s="14">
        <f ca="1">ROUND(INDIRECT(ADDRESS(ROW()+(0), COLUMN()+(-2), 1))*INDIRECT(ADDRESS(ROW()+(0), COLUMN()+(-1), 1))/100, 2)</f>
        <v>21.37</v>
      </c>
    </row>
    <row r="31" spans="1:7" ht="13.50" thickBot="1" customHeight="1">
      <c r="A31" s="21" t="s">
        <v>66</v>
      </c>
      <c r="B31" s="21"/>
      <c r="C31" s="22"/>
      <c r="D31" s="23"/>
      <c r="E31" s="24" t="s">
        <v>67</v>
      </c>
      <c r="F31" s="25"/>
      <c r="G31" s="26">
        <f ca="1">ROUND(SUM(INDIRECT(ADDRESS(ROW()+(-1), COLUMN()+(0), 1)),INDIRECT(ADDRESS(ROW()+(-3), COLUMN()+(0), 1)),INDIRECT(ADDRESS(ROW()+(-9), COLUMN()+(0), 1))), 2)</f>
        <v>1090.1</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