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<sst xmlns="http://schemas.openxmlformats.org/spreadsheetml/2006/main" count="37" uniqueCount="37">
  <si>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</si>
  <si>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ZFE020</t>
  </si>
  <si>
    <t xml:space="preserve">m²</t>
  </si>
  <si>
    <t xml:space="preserve">Sistema "ISOVER" de aislamiento termoacústico por insuflación, desde el exterior, de nódulos de lana mineral en cámaras.</t>
  </si>
  <si>
    <r>
      <rPr>
        <sz val="8.25"/>
        <color rgb="FF000000"/>
        <rFont val="Arial"/>
        <family val="2"/>
      </rPr>
      <t xml:space="preserve">Rehabilitación energética de fachada por insuflación, desde el exterior, de aislamiento termoacústico de </t>
    </r>
    <r>
      <rPr>
        <b/>
        <sz val="8.25"/>
        <color rgb="FF000000"/>
        <rFont val="Arial"/>
        <family val="2"/>
      </rPr>
      <t xml:space="preserve">nódulos de lana de vidrio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densidad 50 kg/m³ y conductividad térmica 0,037 W/(mK)</t>
    </r>
    <r>
      <rPr>
        <sz val="8.25"/>
        <color rgb="FF000000"/>
        <rFont val="Arial"/>
        <family val="2"/>
      </rPr>
      <t xml:space="preserve">, en el interior de la cámara de aire del cerramiento,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de espesor medio; tapado de los taladros ejecutados en el paramento.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</si>
  <si>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</si>
  <si>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</si>
  <si>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</si>
  <si>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</si>
  <si>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</si>
  <si>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</si>
  <si>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</si>
  <si>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</si>
  <si>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</si>
  <si>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</si>
  <si>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</si>
  <si>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</si>
  <si>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</si>
  <si>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Subtotal materiales:</t>
  </si>
  <si>
    <t xml:space="preserve">Equipo y herramienta</t>
  </si>
  <si>
    <t xml:space="preserve">mq08mpa010</t>
  </si>
  <si>
    <t xml:space="preserve">h</t>
  </si>
  <si>
    <t xml:space="preserve">Herramienta para insuflación de aislamiento en cámaras de aire.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</si>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</sst>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50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5.950000</v>
      </c>
      <c r="G10" s="11">
        <v>74.310000</v>
      </c>
      <c r="H10" s="11">
        <f ca="1">ROUND(INDIRECT(ADDRESS(ROW()+(0), COLUMN()+(-2), 1))*INDIRECT(ADDRESS(ROW()+(0), COLUMN()+(-1), 1)), 2)</f>
        <v>442.140000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3">
        <v>2.700000</v>
      </c>
      <c r="H11" s="13">
        <f ca="1">ROUND(INDIRECT(ADDRESS(ROW()+(0), COLUMN()+(-2), 1))*INDIRECT(ADDRESS(ROW()+(0), COLUMN()+(-1), 1)), 2)</f>
        <v>1.620000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443.760000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0.115000</v>
      </c>
      <c r="G14" s="13">
        <v>180.120000</v>
      </c>
      <c r="H14" s="13">
        <f ca="1">ROUND(INDIRECT(ADDRESS(ROW()+(0), COLUMN()+(-2), 1))*INDIRECT(ADDRESS(ROW()+(0), COLUMN()+(-1), 1)), 2)</f>
        <v>20.710000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20.710000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0.257000</v>
      </c>
      <c r="G17" s="11">
        <v>82.840000</v>
      </c>
      <c r="H17" s="11">
        <f ca="1">ROUND(INDIRECT(ADDRESS(ROW()+(0), COLUMN()+(-2), 1))*INDIRECT(ADDRESS(ROW()+(0), COLUMN()+(-1), 1)), 2)</f>
        <v>21.290000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0.257000</v>
      </c>
      <c r="G18" s="13">
        <v>43.610000</v>
      </c>
      <c r="H18" s="13">
        <f ca="1">ROUND(INDIRECT(ADDRESS(ROW()+(0), COLUMN()+(-2), 1))*INDIRECT(ADDRESS(ROW()+(0), COLUMN()+(-1), 1)), 2)</f>
        <v>11.210000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32.500000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496.970000</v>
      </c>
      <c r="H21" s="13">
        <f ca="1">ROUND(INDIRECT(ADDRESS(ROW()+(0), COLUMN()+(-2), 1))*INDIRECT(ADDRESS(ROW()+(0), COLUMN()+(-1), 1))/100, 2)</f>
        <v>9.940000</v>
      </c>
    </row>
    <row r="22" spans="1:8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4"/>
      <c r="H22" s="25">
        <f ca="1">ROUND(SUM(INDIRECT(ADDRESS(ROW()+(-1), COLUMN()+(0), 1)),INDIRECT(ADDRESS(ROW()+(-3), COLUMN()+(0), 1)),INDIRECT(ADDRESS(ROW()+(-7), COLUMN()+(0), 1)),INDIRECT(ADDRESS(ROW()+(-10), COLUMN()+(0), 1))), 2)</f>
        <v>506.910000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