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<sst xmlns="http://schemas.openxmlformats.org/spreadsheetml/2006/main" count="37" uniqueCount="37">
  <si>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</si>
  <si>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ZFE020</t>
  </si>
  <si>
    <t xml:space="preserve">m²</t>
  </si>
  <si>
    <t xml:space="preserve">Sistema "ISOVER" de aislamiento termoacústico por insuflación, desde el exterior, de nódulos de lana mineral en cámaras.</t>
  </si>
  <si>
    <r>
      <rPr>
        <sz val="8.25"/>
        <color rgb="FF000000"/>
        <rFont val="Arial"/>
        <family val="2"/>
      </rPr>
      <t xml:space="preserve">Rehabilitación energética de fachada por insuflación, desde el exterior, de aislamiento termoacústico de </t>
    </r>
    <r>
      <rPr>
        <b/>
        <sz val="8.25"/>
        <color rgb="FF000000"/>
        <rFont val="Arial"/>
        <family val="2"/>
      </rPr>
      <t xml:space="preserve">nódulos de lana de vidrio Insuver "ISOVER"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densidad 50 kg/m³ y conductividad térmica 0,037 W/(mK)</t>
    </r>
    <r>
      <rPr>
        <sz val="8.25"/>
        <color rgb="FF000000"/>
        <rFont val="Arial"/>
        <family val="2"/>
      </rPr>
      <t xml:space="preserve">, en el interior de la cámara de aire del cerramiento, de </t>
    </r>
    <r>
      <rPr>
        <b/>
        <sz val="8.25"/>
        <color rgb="FF000000"/>
        <rFont val="Arial"/>
        <family val="2"/>
      </rPr>
      <t xml:space="preserve">70</t>
    </r>
    <r>
      <rPr>
        <sz val="8.25"/>
        <color rgb="FF000000"/>
        <rFont val="Arial"/>
        <family val="2"/>
      </rPr>
      <t xml:space="preserve"> mm de espesor medio; tapado de los taladros ejecutados en el paramento.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</si>
  <si>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</si>
  <si>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</si>
  <si>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</si>
  <si>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</si>
  <si>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</si>
  <si>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</si>
  <si>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</si>
  <si>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mt16lvi100a</t>
  </si>
  <si>
    <t xml:space="preserve">kg</t>
  </si>
  <si>
    <t xml:space="preserve">Nódulos de lana de vidrio Insuver "ISOVER", no aptos como soporte nutritivo para el desarrollo de hongos ni bacterias, densidad 50 kg/m³, conductividad térmica 0,037 W/(mK), Euroclase A1 de reacción al fuego y capacidad de absorción de agua a corto plazo &lt;=1 kg/m², para inyección o relleno de cámaras.</t>
  </si>
  <si>
    <t xml:space="preserve">mt09moe080a</t>
  </si>
  <si>
    <t xml:space="preserve">kg</t>
  </si>
  <si>
    <t xml:space="preserve">Mortero de cemento, color gris, compuesto de cemento, agregados seleccionados y aditivos, resistencia a compresión de 3 a 7,5 N/mm², absorción de agua por capilaridad menor de 0,2 kg/m² min½.</t>
  </si>
  <si>
    <t xml:space="preserve">Subtotal materiales:</t>
  </si>
  <si>
    <t xml:space="preserve">Equipo y herramienta</t>
  </si>
  <si>
    <t xml:space="preserve">mq08mpa010</t>
  </si>
  <si>
    <t xml:space="preserve">h</t>
  </si>
  <si>
    <t xml:space="preserve">Herramienta para insuflación de aislamiento en cámaras de aire.</t>
  </si>
  <si>
    <t xml:space="preserve">Subtotal equipo y herramienta:</t>
  </si>
  <si>
    <t xml:space="preserve">Mano de obra</t>
  </si>
  <si>
    <t xml:space="preserve">mo030</t>
  </si>
  <si>
    <t xml:space="preserve">h</t>
  </si>
  <si>
    <t xml:space="preserve">Oficial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</si>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</sst>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50.66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3.500000</v>
      </c>
      <c r="G10" s="11">
        <v>74.310000</v>
      </c>
      <c r="H10" s="11">
        <f ca="1">ROUND(INDIRECT(ADDRESS(ROW()+(0), COLUMN()+(-2), 1))*INDIRECT(ADDRESS(ROW()+(0), COLUMN()+(-1), 1)), 2)</f>
        <v>260.090000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0.600000</v>
      </c>
      <c r="G11" s="13">
        <v>2.700000</v>
      </c>
      <c r="H11" s="13">
        <f ca="1">ROUND(INDIRECT(ADDRESS(ROW()+(0), COLUMN()+(-2), 1))*INDIRECT(ADDRESS(ROW()+(0), COLUMN()+(-1), 1)), 2)</f>
        <v>1.620000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261.710000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0.106000</v>
      </c>
      <c r="G14" s="13">
        <v>180.120000</v>
      </c>
      <c r="H14" s="13">
        <f ca="1">ROUND(INDIRECT(ADDRESS(ROW()+(0), COLUMN()+(-2), 1))*INDIRECT(ADDRESS(ROW()+(0), COLUMN()+(-1), 1)), 2)</f>
        <v>19.090000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19.090000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0.197000</v>
      </c>
      <c r="G17" s="11">
        <v>82.840000</v>
      </c>
      <c r="H17" s="11">
        <f ca="1">ROUND(INDIRECT(ADDRESS(ROW()+(0), COLUMN()+(-2), 1))*INDIRECT(ADDRESS(ROW()+(0), COLUMN()+(-1), 1)), 2)</f>
        <v>16.320000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0.197000</v>
      </c>
      <c r="G18" s="13">
        <v>43.610000</v>
      </c>
      <c r="H18" s="13">
        <f ca="1">ROUND(INDIRECT(ADDRESS(ROW()+(0), COLUMN()+(-2), 1))*INDIRECT(ADDRESS(ROW()+(0), COLUMN()+(-1), 1)), 2)</f>
        <v>8.590000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24.910000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305.710000</v>
      </c>
      <c r="H21" s="13">
        <f ca="1">ROUND(INDIRECT(ADDRESS(ROW()+(0), COLUMN()+(-2), 1))*INDIRECT(ADDRESS(ROW()+(0), COLUMN()+(-1), 1))/100, 2)</f>
        <v>6.110000</v>
      </c>
    </row>
    <row r="22" spans="1:8" ht="13.50" thickBot="1" customHeight="1">
      <c r="A22" s="20" t="s">
        <v>35</v>
      </c>
      <c r="B22" s="20"/>
      <c r="C22" s="21"/>
      <c r="D22" s="21"/>
      <c r="E22" s="22"/>
      <c r="F22" s="23" t="s">
        <v>36</v>
      </c>
      <c r="G22" s="24"/>
      <c r="H22" s="25">
        <f ca="1">ROUND(SUM(INDIRECT(ADDRESS(ROW()+(-1), COLUMN()+(0), 1)),INDIRECT(ADDRESS(ROW()+(-3), COLUMN()+(0), 1)),INDIRECT(ADDRESS(ROW()+(-7), COLUMN()+(0), 1)),INDIRECT(ADDRESS(ROW()+(-10), COLUMN()+(0), 1))), 2)</f>
        <v>311.820000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