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<sst xmlns="http://schemas.openxmlformats.org/spreadsheetml/2006/main" count="47" uniqueCount="47">
  <si>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</si>
  <si>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ZCV059</t>
  </si>
  <si>
    <t xml:space="preserve">Ud</t>
  </si>
  <si>
    <t xml:space="preserve">Equipo aire-agua, bomba de calor, para producción de agua caliente sanitaria y calefacción.</t>
  </si>
  <si>
    <r>
      <rPr>
        <sz val="8.25"/>
        <color rgb="FF000000"/>
        <rFont val="Arial"/>
        <family val="2"/>
      </rPr>
      <t xml:space="preserve">Rehabilitación energética de edificio mediante la colocación, en sustitución de equipo existente, de equipo formado por unidad agua-agua bomba de calor, para calefacción y producción de agua caliente sanitaria, para gas refrigerante R-410A, alimentación monofásica a 230 V, potencia calorífica nominal regulable entre 1,5 y 9 kW, COP 4,5, dimensiones 1804x600x710 mm, potencia sonora 44 dBA, peso 245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acumulador de agua caliente sanitaria de 165 litros con serpentín de acero inoxidable y toma para recirculación de 3/4" de diámetro,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y aerotermo de agua caliente, para instalación en el exterior.</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</si>
  <si>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</si>
  <si>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</si>
  <si>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</si>
  <si>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</si>
  <si>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</si>
  <si>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</si>
  <si>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</si>
  <si>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mt42eco050aaa</t>
  </si>
  <si>
    <t xml:space="preserve">Ud</t>
  </si>
  <si>
    <t xml:space="preserve">Unidad agua-agua bomba de calor, para calefacción y producción de agua caliente sanitaria, para gas refrigerante R-410A, alimentación monofásica a 230 V, potencia calorífica nominal regulable entre 1,5 y 9 kW, COP 4,5, dimensiones 1804x600x710 mm, potencia sonora 44 dBA, peso 245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acumulador de agua caliente sanitaria de 165 litros con serpentín de acero inoxidable y toma para recirculación de 3/4" de diámetro,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</si>
  <si>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</si>
  <si>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</si>
  <si>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</si>
  <si>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</si>
  <si>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</si>
  <si>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Conector antivibración, de goma, con rosca de 1", para una presión máxima de trabajo de 10 bar.</t>
  </si>
  <si>
    <t xml:space="preserve">mt37www050e</t>
  </si>
  <si>
    <t xml:space="preserve">Ud</t>
  </si>
  <si>
    <t xml:space="preserve">Conector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</si>
  <si>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</si>
  <si>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</si>
  <si>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</si>
  <si>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</si>
  <si>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</si>
  <si>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</si>
  <si>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</si>
  <si>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</si>
  <si>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</si>
  <si>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</si>
  <si>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</si>
  <si>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</si>
  <si>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</si>
  <si>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</si>
  <si>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</si>
  <si>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</si>
  <si>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</si>
  <si>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</si>
  <si>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</si>
  <si>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</si>
  <si>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</si>
  <si>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$ 138.369,24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</si>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</sst>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65" customWidth="1"/>
    <col min="4" max="4" width="68.85" customWidth="1"/>
    <col min="5" max="5" width="10.20" customWidth="1"/>
    <col min="6" max="6" width="13.77"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1">
        <v>1</v>
      </c>
      <c r="F10" s="12">
        <v>205445</v>
      </c>
      <c r="G10" s="12">
        <f ca="1">ROUND(INDIRECT(ADDRESS(ROW()+(0), COLUMN()+(-2), 1))*INDIRECT(ADDRESS(ROW()+(0), COLUMN()+(-1), 1)), 2)</f>
        <v>205445</v>
      </c>
    </row>
    <row r="11" spans="1:7" ht="34.50" thickBot="1" customHeight="1">
      <c r="A11" s="1" t="s">
        <v>15</v>
      </c>
      <c r="B11" s="1"/>
      <c r="C11" s="10" t="s">
        <v>16</v>
      </c>
      <c r="D11" s="1" t="s">
        <v>17</v>
      </c>
      <c r="E11" s="11">
        <v>2</v>
      </c>
      <c r="F11" s="12">
        <v>326.93</v>
      </c>
      <c r="G11" s="12">
        <f ca="1">ROUND(INDIRECT(ADDRESS(ROW()+(0), COLUMN()+(-2), 1))*INDIRECT(ADDRESS(ROW()+(0), COLUMN()+(-1), 1)), 2)</f>
        <v>653.86</v>
      </c>
    </row>
    <row r="12" spans="1:7" ht="24.00" thickBot="1" customHeight="1">
      <c r="A12" s="1" t="s">
        <v>18</v>
      </c>
      <c r="B12" s="1"/>
      <c r="C12" s="10" t="s">
        <v>19</v>
      </c>
      <c r="D12" s="1" t="s">
        <v>20</v>
      </c>
      <c r="E12" s="11">
        <v>2</v>
      </c>
      <c r="F12" s="12">
        <v>282.32</v>
      </c>
      <c r="G12" s="12">
        <f ca="1">ROUND(INDIRECT(ADDRESS(ROW()+(0), COLUMN()+(-2), 1))*INDIRECT(ADDRESS(ROW()+(0), COLUMN()+(-1), 1)), 2)</f>
        <v>564.64</v>
      </c>
    </row>
    <row r="13" spans="1:7" ht="24.00" thickBot="1" customHeight="1">
      <c r="A13" s="1" t="s">
        <v>21</v>
      </c>
      <c r="B13" s="1"/>
      <c r="C13" s="10" t="s">
        <v>22</v>
      </c>
      <c r="D13" s="1" t="s">
        <v>23</v>
      </c>
      <c r="E13" s="11">
        <v>4</v>
      </c>
      <c r="F13" s="12">
        <v>321.91</v>
      </c>
      <c r="G13" s="12">
        <f ca="1">ROUND(INDIRECT(ADDRESS(ROW()+(0), COLUMN()+(-2), 1))*INDIRECT(ADDRESS(ROW()+(0), COLUMN()+(-1), 1)), 2)</f>
        <v>1287.64</v>
      </c>
    </row>
    <row r="14" spans="1:7" ht="24.00" thickBot="1" customHeight="1">
      <c r="A14" s="1" t="s">
        <v>24</v>
      </c>
      <c r="B14" s="1"/>
      <c r="C14" s="10" t="s">
        <v>25</v>
      </c>
      <c r="D14" s="1" t="s">
        <v>26</v>
      </c>
      <c r="E14" s="11">
        <v>1</v>
      </c>
      <c r="F14" s="12">
        <v>556.6</v>
      </c>
      <c r="G14" s="12">
        <f ca="1">ROUND(INDIRECT(ADDRESS(ROW()+(0), COLUMN()+(-2), 1))*INDIRECT(ADDRESS(ROW()+(0), COLUMN()+(-1), 1)), 2)</f>
        <v>556.6</v>
      </c>
    </row>
    <row r="15" spans="1:7" ht="13.50" thickBot="1" customHeight="1">
      <c r="A15" s="1" t="s">
        <v>27</v>
      </c>
      <c r="B15" s="1"/>
      <c r="C15" s="10" t="s">
        <v>28</v>
      </c>
      <c r="D15" s="1" t="s">
        <v>29</v>
      </c>
      <c r="E15" s="11">
        <v>2</v>
      </c>
      <c r="F15" s="12">
        <v>166.81</v>
      </c>
      <c r="G15" s="12">
        <f ca="1">ROUND(INDIRECT(ADDRESS(ROW()+(0), COLUMN()+(-2), 1))*INDIRECT(ADDRESS(ROW()+(0), COLUMN()+(-1), 1)), 2)</f>
        <v>333.62</v>
      </c>
    </row>
    <row r="16" spans="1:7" ht="13.50" thickBot="1" customHeight="1">
      <c r="A16" s="1" t="s">
        <v>30</v>
      </c>
      <c r="B16" s="1"/>
      <c r="C16" s="10" t="s">
        <v>31</v>
      </c>
      <c r="D16" s="1" t="s">
        <v>32</v>
      </c>
      <c r="E16" s="13">
        <v>4</v>
      </c>
      <c r="F16" s="14">
        <v>259.38</v>
      </c>
      <c r="G16" s="14">
        <f ca="1">ROUND(INDIRECT(ADDRESS(ROW()+(0), COLUMN()+(-2), 1))*INDIRECT(ADDRESS(ROW()+(0), COLUMN()+(-1), 1)), 2)</f>
        <v>1037.52</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209879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16.296</v>
      </c>
      <c r="F19" s="12">
        <v>80.58</v>
      </c>
      <c r="G19" s="12">
        <f ca="1">ROUND(INDIRECT(ADDRESS(ROW()+(0), COLUMN()+(-2), 1))*INDIRECT(ADDRESS(ROW()+(0), COLUMN()+(-1), 1)), 2)</f>
        <v>1313.13</v>
      </c>
    </row>
    <row r="20" spans="1:7" ht="13.50" thickBot="1" customHeight="1">
      <c r="A20" s="1" t="s">
        <v>38</v>
      </c>
      <c r="B20" s="1"/>
      <c r="C20" s="10" t="s">
        <v>39</v>
      </c>
      <c r="D20" s="1" t="s">
        <v>40</v>
      </c>
      <c r="E20" s="13">
        <v>16.296</v>
      </c>
      <c r="F20" s="14">
        <v>47.3</v>
      </c>
      <c r="G20" s="14">
        <f ca="1">ROUND(INDIRECT(ADDRESS(ROW()+(0), COLUMN()+(-2), 1))*INDIRECT(ADDRESS(ROW()+(0), COLUMN()+(-1), 1)), 2)</f>
        <v>770.8</v>
      </c>
    </row>
    <row r="21" spans="1:7" ht="13.50" thickBot="1" customHeight="1">
      <c r="A21" s="15"/>
      <c r="B21" s="15"/>
      <c r="C21" s="15"/>
      <c r="D21" s="15"/>
      <c r="E21" s="9" t="s">
        <v>41</v>
      </c>
      <c r="F21" s="9"/>
      <c r="G21" s="17">
        <f ca="1">ROUND(SUM(INDIRECT(ADDRESS(ROW()+(-1), COLUMN()+(0), 1)),INDIRECT(ADDRESS(ROW()+(-2), COLUMN()+(0), 1))), 2)</f>
        <v>2083.93</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211963</v>
      </c>
      <c r="G23" s="14">
        <f ca="1">ROUND(INDIRECT(ADDRESS(ROW()+(0), COLUMN()+(-2), 1))*INDIRECT(ADDRESS(ROW()+(0), COLUMN()+(-1), 1))/100, 2)</f>
        <v>4239.25</v>
      </c>
    </row>
    <row r="24" spans="1:7" ht="13.50" thickBot="1" customHeight="1">
      <c r="A24" s="21" t="s">
        <v>45</v>
      </c>
      <c r="B24" s="21"/>
      <c r="C24" s="22"/>
      <c r="D24" s="23"/>
      <c r="E24" s="24" t="s">
        <v>46</v>
      </c>
      <c r="F24" s="25"/>
      <c r="G24" s="26">
        <f ca="1">ROUND(SUM(INDIRECT(ADDRESS(ROW()+(-1), COLUMN()+(0), 1)),INDIRECT(ADDRESS(ROW()+(-3), COLUMN()+(0), 1)),INDIRECT(ADDRESS(ROW()+(-7), COLUMN()+(0), 1))), 2)</f>
        <v>216202</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