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<sst xmlns="http://schemas.openxmlformats.org/spreadsheetml/2006/main" count="41" uniqueCount="41">
  <si>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</si>
  <si>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ZCV058</t>
  </si>
  <si>
    <t xml:space="preserve">Ud</t>
  </si>
  <si>
    <t xml:space="preserve">Equipo aire-agua, bomba de calor, para calefacción.</t>
  </si>
  <si>
    <r>
      <rPr>
        <sz val="8.25"/>
        <color rgb="FF000000"/>
        <rFont val="Arial"/>
        <family val="2"/>
      </rPr>
      <t xml:space="preserve">Rehabilitación energética de edificio mediante la colocación, en sustitución de equipo existente, de equipo formado por unidad agua-agua bomba de calor, para calefacción, para gas refrigerante R-410A, alimentación monofásica a 230 V, potencia calorífica nominal regulable entre 1,5 y 9 kW, COP 4,5, dimensiones 1060x600x710 mm, potencia sonora 44 dBA, peso 184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y aerotermo de agua caliente, para instalación en el exterior.</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</si>
  <si>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</si>
  <si>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</si>
  <si>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</si>
  <si>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</si>
  <si>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</si>
  <si>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</si>
  <si>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</si>
  <si>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mt42eco040aaa</t>
  </si>
  <si>
    <t xml:space="preserve">Ud</t>
  </si>
  <si>
    <t xml:space="preserve">Unidad agua-agua bomba de calor, para calefacción, para gas refrigerante R-410A, alimentación monofásica a 230 V, potencia calorífica nominal regulable entre 1,5 y 9 kW, COP 4,5, dimensiones 1060x600x710 mm, potencia sonora 44 dBA, peso 184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</si>
  <si>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</si>
  <si>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</si>
  <si>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</si>
  <si>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</si>
  <si>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</si>
  <si>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Conector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</si>
  <si>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</si>
  <si>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</si>
  <si>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</si>
  <si>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</si>
  <si>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</si>
  <si>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</si>
  <si>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</si>
  <si>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</si>
  <si>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</si>
  <si>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</si>
  <si>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</si>
  <si>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</si>
  <si>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</si>
  <si>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</si>
  <si>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</si>
  <si>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</si>
  <si>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</si>
  <si>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</si>
  <si>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$ 118.706,47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</si>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</sst>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65" customWidth="1"/>
    <col min="4" max="4" width="68.85" customWidth="1"/>
    <col min="5" max="5" width="10.20" customWidth="1"/>
    <col min="6" max="6" width="13.77"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129.00" thickBot="1" customHeight="1">
      <c r="A10" s="1" t="s">
        <v>12</v>
      </c>
      <c r="B10" s="1"/>
      <c r="C10" s="10" t="s">
        <v>13</v>
      </c>
      <c r="D10" s="1" t="s">
        <v>14</v>
      </c>
      <c r="E10" s="11">
        <v>1.000000</v>
      </c>
      <c r="F10" s="12">
        <v>175696.820000</v>
      </c>
      <c r="G10" s="12">
        <f ca="1">ROUND(INDIRECT(ADDRESS(ROW()+(0), COLUMN()+(-2), 1))*INDIRECT(ADDRESS(ROW()+(0), COLUMN()+(-1), 1)), 2)</f>
        <v>175696.820000</v>
      </c>
    </row>
    <row r="11" spans="1:7" ht="34.50" thickBot="1" customHeight="1">
      <c r="A11" s="1" t="s">
        <v>15</v>
      </c>
      <c r="B11" s="1"/>
      <c r="C11" s="10" t="s">
        <v>16</v>
      </c>
      <c r="D11" s="1" t="s">
        <v>17</v>
      </c>
      <c r="E11" s="11">
        <v>2.000000</v>
      </c>
      <c r="F11" s="12">
        <v>325.530000</v>
      </c>
      <c r="G11" s="12">
        <f ca="1">ROUND(INDIRECT(ADDRESS(ROW()+(0), COLUMN()+(-2), 1))*INDIRECT(ADDRESS(ROW()+(0), COLUMN()+(-1), 1)), 2)</f>
        <v>651.060000</v>
      </c>
    </row>
    <row r="12" spans="1:7" ht="24.00" thickBot="1" customHeight="1">
      <c r="A12" s="1" t="s">
        <v>18</v>
      </c>
      <c r="B12" s="1"/>
      <c r="C12" s="10" t="s">
        <v>19</v>
      </c>
      <c r="D12" s="1" t="s">
        <v>20</v>
      </c>
      <c r="E12" s="11">
        <v>4.000000</v>
      </c>
      <c r="F12" s="12">
        <v>320.530000</v>
      </c>
      <c r="G12" s="12">
        <f ca="1">ROUND(INDIRECT(ADDRESS(ROW()+(0), COLUMN()+(-2), 1))*INDIRECT(ADDRESS(ROW()+(0), COLUMN()+(-1), 1)), 2)</f>
        <v>1282.120000</v>
      </c>
    </row>
    <row r="13" spans="1:7" ht="24.00" thickBot="1" customHeight="1">
      <c r="A13" s="1" t="s">
        <v>21</v>
      </c>
      <c r="B13" s="1"/>
      <c r="C13" s="10" t="s">
        <v>22</v>
      </c>
      <c r="D13" s="1" t="s">
        <v>23</v>
      </c>
      <c r="E13" s="11">
        <v>1.000000</v>
      </c>
      <c r="F13" s="12">
        <v>557.320000</v>
      </c>
      <c r="G13" s="12">
        <f ca="1">ROUND(INDIRECT(ADDRESS(ROW()+(0), COLUMN()+(-2), 1))*INDIRECT(ADDRESS(ROW()+(0), COLUMN()+(-1), 1)), 2)</f>
        <v>557.320000</v>
      </c>
    </row>
    <row r="14" spans="1:7" ht="13.50" thickBot="1" customHeight="1">
      <c r="A14" s="1" t="s">
        <v>24</v>
      </c>
      <c r="B14" s="1"/>
      <c r="C14" s="10" t="s">
        <v>25</v>
      </c>
      <c r="D14" s="1" t="s">
        <v>26</v>
      </c>
      <c r="E14" s="13">
        <v>4.000000</v>
      </c>
      <c r="F14" s="14">
        <v>258.270000</v>
      </c>
      <c r="G14" s="14">
        <f ca="1">ROUND(INDIRECT(ADDRESS(ROW()+(0), COLUMN()+(-2), 1))*INDIRECT(ADDRESS(ROW()+(0), COLUMN()+(-1), 1)), 2)</f>
        <v>1033.080000</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179220.400000</v>
      </c>
    </row>
    <row r="16" spans="1:7" ht="13.50" thickBot="1" customHeight="1">
      <c r="A16" s="15">
        <v>2.000000</v>
      </c>
      <c r="B16" s="15"/>
      <c r="C16" s="15"/>
      <c r="D16" s="18" t="s">
        <v>28</v>
      </c>
      <c r="E16" s="18"/>
      <c r="F16" s="15"/>
      <c r="G16" s="15"/>
    </row>
    <row r="17" spans="1:7" ht="13.50" thickBot="1" customHeight="1">
      <c r="A17" s="1" t="s">
        <v>29</v>
      </c>
      <c r="B17" s="1"/>
      <c r="C17" s="10" t="s">
        <v>30</v>
      </c>
      <c r="D17" s="1" t="s">
        <v>31</v>
      </c>
      <c r="E17" s="11">
        <v>20.299000</v>
      </c>
      <c r="F17" s="12">
        <v>85.620000</v>
      </c>
      <c r="G17" s="12">
        <f ca="1">ROUND(INDIRECT(ADDRESS(ROW()+(0), COLUMN()+(-2), 1))*INDIRECT(ADDRESS(ROW()+(0), COLUMN()+(-1), 1)), 2)</f>
        <v>1738.000000</v>
      </c>
    </row>
    <row r="18" spans="1:7" ht="13.50" thickBot="1" customHeight="1">
      <c r="A18" s="1" t="s">
        <v>32</v>
      </c>
      <c r="B18" s="1"/>
      <c r="C18" s="10" t="s">
        <v>33</v>
      </c>
      <c r="D18" s="1" t="s">
        <v>34</v>
      </c>
      <c r="E18" s="13">
        <v>20.299000</v>
      </c>
      <c r="F18" s="14">
        <v>43.530000</v>
      </c>
      <c r="G18" s="14">
        <f ca="1">ROUND(INDIRECT(ADDRESS(ROW()+(0), COLUMN()+(-2), 1))*INDIRECT(ADDRESS(ROW()+(0), COLUMN()+(-1), 1)), 2)</f>
        <v>883.620000</v>
      </c>
    </row>
    <row r="19" spans="1:7" ht="13.50" thickBot="1" customHeight="1">
      <c r="A19" s="15"/>
      <c r="B19" s="15"/>
      <c r="C19" s="15"/>
      <c r="D19" s="15"/>
      <c r="E19" s="9" t="s">
        <v>35</v>
      </c>
      <c r="F19" s="9"/>
      <c r="G19" s="17">
        <f ca="1">ROUND(SUM(INDIRECT(ADDRESS(ROW()+(-1), COLUMN()+(0), 1)),INDIRECT(ADDRESS(ROW()+(-2), COLUMN()+(0), 1))), 2)</f>
        <v>2621.620000</v>
      </c>
    </row>
    <row r="20" spans="1:7" ht="13.50" thickBot="1" customHeight="1">
      <c r="A20" s="15">
        <v>3.000000</v>
      </c>
      <c r="B20" s="15"/>
      <c r="C20" s="15"/>
      <c r="D20" s="18" t="s">
        <v>36</v>
      </c>
      <c r="E20" s="18"/>
      <c r="F20" s="15"/>
      <c r="G20" s="15"/>
    </row>
    <row r="21" spans="1:7" ht="13.50" thickBot="1" customHeight="1">
      <c r="A21" s="19"/>
      <c r="B21" s="19"/>
      <c r="C21" s="20" t="s">
        <v>37</v>
      </c>
      <c r="D21" s="19" t="s">
        <v>38</v>
      </c>
      <c r="E21" s="13">
        <v>2.000000</v>
      </c>
      <c r="F21" s="14">
        <f ca="1">ROUND(SUM(INDIRECT(ADDRESS(ROW()+(-2), COLUMN()+(1), 1)),INDIRECT(ADDRESS(ROW()+(-6), COLUMN()+(1), 1))), 2)</f>
        <v>181842.020000</v>
      </c>
      <c r="G21" s="14">
        <f ca="1">ROUND(INDIRECT(ADDRESS(ROW()+(0), COLUMN()+(-2), 1))*INDIRECT(ADDRESS(ROW()+(0), COLUMN()+(-1), 1))/100, 2)</f>
        <v>3636.840000</v>
      </c>
    </row>
    <row r="22" spans="1:7" ht="13.50" thickBot="1" customHeight="1">
      <c r="A22" s="21" t="s">
        <v>39</v>
      </c>
      <c r="B22" s="21"/>
      <c r="C22" s="22"/>
      <c r="D22" s="23"/>
      <c r="E22" s="24" t="s">
        <v>40</v>
      </c>
      <c r="F22" s="25"/>
      <c r="G22" s="26">
        <f ca="1">ROUND(SUM(INDIRECT(ADDRESS(ROW()+(-1), COLUMN()+(0), 1)),INDIRECT(ADDRESS(ROW()+(-3), COLUMN()+(0), 1)),INDIRECT(ADDRESS(ROW()+(-7), COLUMN()+(0), 1))), 2)</f>
        <v>185478.860000</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