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<sst xmlns="http://schemas.openxmlformats.org/spreadsheetml/2006/main" count="29" uniqueCount="29">
  <si>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</si>
  <si>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UME010</t>
  </si>
  <si>
    <t xml:space="preserve">Ud</t>
  </si>
  <si>
    <t xml:space="preserve">Basurero metálica.</t>
  </si>
  <si>
    <r>
      <rPr>
        <b/>
        <sz val="7.80"/>
        <color rgb="FF000000"/>
        <rFont val="A"/>
        <family val="2"/>
      </rPr>
      <t xml:space="preserve">Basurero de acero electrozincado, con soporte vertical, de tipo fija, boca ovalada, de 40 litros de capacidad</t>
    </r>
    <r>
      <rPr>
        <sz val="7.80"/>
        <color rgb="FF000000"/>
        <rFont val="A"/>
        <family val="2"/>
      </rPr>
      <t xml:space="preserve">, </t>
    </r>
    <r>
      <rPr>
        <b/>
        <sz val="7.80"/>
        <color rgb="FF000000"/>
        <rFont val="A"/>
        <family val="2"/>
      </rPr>
      <t xml:space="preserve">fijado a una superficie soporte (no incluida en este precio)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</si>
  <si>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</si>
  <si>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</si>
  <si>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</si>
  <si>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</si>
  <si>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</si>
  <si>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</si>
  <si>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mt52muj010jck</t>
  </si>
  <si>
    <t xml:space="preserve">Ud</t>
  </si>
  <si>
    <t xml:space="preserve">Basurero de acero electrozincado, con soporte vertical, de tipo fija, boca ovalada, de 40 litros de capacidad, de lámina de 1,5 mm de espesor pintada con pintura de poliéster color dimensiones totales 1000x320x490, antivandálica, con sombrero y tres cuerpos para el separado de residuos.</t>
  </si>
  <si>
    <t xml:space="preserve">mt52mug200e</t>
  </si>
  <si>
    <t xml:space="preserve">Ud</t>
  </si>
  <si>
    <t xml:space="preserve">Repercusión, en la colocación de basurero, de elementos de fijación sobre superficie soporte: taquetes y tornillos de acero.</t>
  </si>
  <si>
    <t xml:space="preserve">mo040</t>
  </si>
  <si>
    <t xml:space="preserve">h</t>
  </si>
  <si>
    <t xml:space="preserve">Oficial albañil de obra civil.</t>
  </si>
  <si>
    <t xml:space="preserve">mo085</t>
  </si>
  <si>
    <t xml:space="preserve">h</t>
  </si>
  <si>
    <t xml:space="preserve">Ayudante albañil de obra civil.</t>
  </si>
  <si>
    <t xml:space="preserve">%</t>
  </si>
  <si>
    <t xml:space="preserve">Medios auxiliares</t>
  </si>
  <si>
    <t xml:space="preserve">%</t>
  </si>
  <si>
    <t xml:space="preserve">Costes indirectos</t>
  </si>
  <si>
    <t xml:space="preserve">Coste de mantenimiento decenal: $ 4.525,80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</si>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</sst>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1.75" customWidth="1"/>
    <col min="3" max="3" width="3.79" customWidth="1"/>
    <col min="4" max="4" width="4.95" customWidth="1"/>
    <col min="5" max="5" width="60.91" customWidth="1"/>
    <col min="6" max="6" width="6.41" customWidth="1"/>
    <col min="7" max="7" width="13.55" customWidth="1"/>
    <col min="8" max="8" width="3.64" customWidth="1"/>
    <col min="9" max="9" width="3.93" customWidth="1"/>
    <col min="10" max="10" width="3.79" customWidth="1"/>
    <col min="11" max="11" width="3.79"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40.80" thickBot="1" customHeight="1">
      <c r="A8" s="10" t="s">
        <v>11</v>
      </c>
      <c r="B8" s="10"/>
      <c r="C8" s="12" t="s">
        <v>12</v>
      </c>
      <c r="D8" s="10" t="s">
        <v>13</v>
      </c>
      <c r="E8" s="10"/>
      <c r="F8" s="14">
        <v>1.000000</v>
      </c>
      <c r="G8" s="16">
        <v>3989.560000</v>
      </c>
      <c r="H8" s="16">
        <f ca="1">ROUND(INDIRECT(ADDRESS(ROW()+(0), COLUMN()+(-2), 1))*INDIRECT(ADDRESS(ROW()+(0), COLUMN()+(-1), 1)), 2)</f>
        <v>3989.560000</v>
      </c>
      <c r="I8" s="16"/>
      <c r="J8" s="16"/>
      <c r="K8" s="16"/>
    </row>
    <row r="9" spans="1:11" ht="21.60" thickBot="1" customHeight="1">
      <c r="A9" s="17" t="s">
        <v>14</v>
      </c>
      <c r="B9" s="17"/>
      <c r="C9" s="18" t="s">
        <v>15</v>
      </c>
      <c r="D9" s="17" t="s">
        <v>16</v>
      </c>
      <c r="E9" s="17"/>
      <c r="F9" s="19">
        <v>1.000000</v>
      </c>
      <c r="G9" s="20">
        <v>51.510000</v>
      </c>
      <c r="H9" s="20">
        <f ca="1">ROUND(INDIRECT(ADDRESS(ROW()+(0), COLUMN()+(-2), 1))*INDIRECT(ADDRESS(ROW()+(0), COLUMN()+(-1), 1)), 2)</f>
        <v>51.510000</v>
      </c>
      <c r="I9" s="20"/>
      <c r="J9" s="20"/>
      <c r="K9" s="20"/>
    </row>
    <row r="10" spans="1:11" ht="12.00" thickBot="1" customHeight="1">
      <c r="A10" s="17" t="s">
        <v>17</v>
      </c>
      <c r="B10" s="17"/>
      <c r="C10" s="18" t="s">
        <v>18</v>
      </c>
      <c r="D10" s="17" t="s">
        <v>19</v>
      </c>
      <c r="E10" s="17"/>
      <c r="F10" s="19">
        <v>0.329000</v>
      </c>
      <c r="G10" s="20">
        <v>43.000000</v>
      </c>
      <c r="H10" s="20">
        <f ca="1">ROUND(INDIRECT(ADDRESS(ROW()+(0), COLUMN()+(-2), 1))*INDIRECT(ADDRESS(ROW()+(0), COLUMN()+(-1), 1)), 2)</f>
        <v>14.150000</v>
      </c>
      <c r="I10" s="20"/>
      <c r="J10" s="20"/>
      <c r="K10" s="20"/>
    </row>
    <row r="11" spans="1:11" ht="12.00" thickBot="1" customHeight="1">
      <c r="A11" s="17" t="s">
        <v>20</v>
      </c>
      <c r="B11" s="17"/>
      <c r="C11" s="21" t="s">
        <v>21</v>
      </c>
      <c r="D11" s="22" t="s">
        <v>22</v>
      </c>
      <c r="E11" s="22"/>
      <c r="F11" s="23">
        <v>0.329000</v>
      </c>
      <c r="G11" s="24">
        <v>26.630000</v>
      </c>
      <c r="H11" s="24">
        <f ca="1">ROUND(INDIRECT(ADDRESS(ROW()+(0), COLUMN()+(-2), 1))*INDIRECT(ADDRESS(ROW()+(0), COLUMN()+(-1), 1)), 2)</f>
        <v>8.760000</v>
      </c>
      <c r="I11" s="24"/>
      <c r="J11" s="24"/>
      <c r="K11" s="24"/>
    </row>
    <row r="12" spans="1:11" ht="12.00" thickBot="1" customHeight="1">
      <c r="A12" s="17"/>
      <c r="B12" s="17"/>
      <c r="C12" s="12" t="s">
        <v>23</v>
      </c>
      <c r="D12" s="10" t="s">
        <v>24</v>
      </c>
      <c r="E12" s="10"/>
      <c r="F12" s="14">
        <v>2.000000</v>
      </c>
      <c r="G12" s="16">
        <f ca="1">ROUND(SUM(INDIRECT(ADDRESS(ROW()+(-1), COLUMN()+(1), 1)),INDIRECT(ADDRESS(ROW()+(-2), COLUMN()+(1), 1)),INDIRECT(ADDRESS(ROW()+(-3), COLUMN()+(1), 1)),INDIRECT(ADDRESS(ROW()+(-4), COLUMN()+(1), 1))), 2)</f>
        <v>4063.980000</v>
      </c>
      <c r="H12" s="16">
        <f ca="1">ROUND(INDIRECT(ADDRESS(ROW()+(0), COLUMN()+(-2), 1))*INDIRECT(ADDRESS(ROW()+(0), COLUMN()+(-1), 1))/100, 2)</f>
        <v>81.280000</v>
      </c>
      <c r="I12" s="16"/>
      <c r="J12" s="16"/>
      <c r="K12" s="16"/>
    </row>
    <row r="13" spans="1:11" ht="12.00" thickBot="1" customHeight="1">
      <c r="A13" s="22"/>
      <c r="B13" s="22"/>
      <c r="C13" s="21" t="s">
        <v>25</v>
      </c>
      <c r="D13" s="22" t="s">
        <v>26</v>
      </c>
      <c r="E13" s="22"/>
      <c r="F13" s="23">
        <v>3.000000</v>
      </c>
      <c r="G13" s="24">
        <f ca="1">ROUND(SUM(INDIRECT(ADDRESS(ROW()+(-1), COLUMN()+(1), 1)),INDIRECT(ADDRESS(ROW()+(-2), COLUMN()+(1), 1)),INDIRECT(ADDRESS(ROW()+(-3), COLUMN()+(1), 1)),INDIRECT(ADDRESS(ROW()+(-4), COLUMN()+(1), 1)),INDIRECT(ADDRESS(ROW()+(-5), COLUMN()+(1), 1))), 2)</f>
        <v>4145.260000</v>
      </c>
      <c r="H13" s="24">
        <f ca="1">ROUND(INDIRECT(ADDRESS(ROW()+(0), COLUMN()+(-2), 1))*INDIRECT(ADDRESS(ROW()+(0), COLUMN()+(-1), 1))/100, 2)</f>
        <v>124.360000</v>
      </c>
      <c r="I13" s="24"/>
      <c r="J13" s="24"/>
      <c r="K13" s="24"/>
    </row>
    <row r="14" spans="1:11"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4269.620000</v>
      </c>
      <c r="I14" s="26"/>
      <c r="J14" s="26"/>
      <c r="K14" s="26"/>
    </row>
  </sheetData>
  <mergeCells count="27">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B13"/>
    <mergeCell ref="D13:E13"/>
    <mergeCell ref="H13:K13"/>
    <mergeCell ref="A14:E14"/>
    <mergeCell ref="H14:K14"/>
  </mergeCells>
  <pageMargins left="0.620079" right="0.472441" top="0.472441" bottom="0.472441" header="0.0" footer="0.0"/>
  <pageSetup paperSize="9" orientation="portrait"/>
  <rowBreaks count="0" manualBreakCount="0">
    </rowBreaks>
</worksheet>
</file>