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<sst xmlns="http://schemas.openxmlformats.org/spreadsheetml/2006/main" count="35" uniqueCount="35">
  <si>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</si>
  <si>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UIA010</t>
  </si>
  <si>
    <t xml:space="preserve">Ud</t>
  </si>
  <si>
    <t xml:space="preserve">Registro de conexión eléctrica.</t>
  </si>
  <si>
    <r>
      <rPr>
        <b/>
        <sz val="8.25"/>
        <color rgb="FF000000"/>
        <rFont val="Arial"/>
        <family val="2"/>
      </rPr>
      <t xml:space="preserve">Registro de conexión eléctrica, prefabricada de concreto, sin fondo, registrable, de 60x60x60 cm de medidas interiores</t>
    </r>
    <r>
      <rPr>
        <sz val="8.25"/>
        <color rgb="FF000000"/>
        <rFont val="Arial"/>
        <family val="2"/>
      </rPr>
      <t xml:space="preserve">, con </t>
    </r>
    <r>
      <rPr>
        <b/>
        <sz val="8.25"/>
        <color rgb="FF000000"/>
        <rFont val="Arial"/>
        <family val="2"/>
      </rPr>
      <t xml:space="preserve">marco de lámina galvanizada y tapa de concreto reforzado aligerado, de 69,5x68,5 cm</t>
    </r>
    <r>
      <rPr>
        <sz val="8.25"/>
        <color rgb="FF000000"/>
        <rFont val="Arial"/>
        <family val="2"/>
      </rPr>
      <t xml:space="preserve">.</t>
    </r>
  </si>
  <si>
    <t xml:space="preserve">Código</t>
  </si>
  <si>
    <t xml:space="preserve">Unidad</t>
  </si>
  <si>
    <t xml:space="preserve">Descripción</t>
  </si>
  <si>
    <t xml:space="preserve">Cantidad</t>
  </si>
  <si>
    <t xml:space="preserve">Costo</t>
  </si>
  <si>
    <t xml:space="preserve">Importe</t>
  </si>
  <si>
    <t xml:space="preserve">Materiales</t>
  </si>
  <si>
    <t xml:space="preserve">mt35arg100f</t>
  </si>
  <si>
    <t xml:space="preserve">Ud</t>
  </si>
  <si>
    <t xml:space="preserve">Registro de conexión eléctrica, prefabricada de concreto, sin fondo, registrable, de 60x60x60 cm de medidas interiores, con paredes rebajadas para la entrada de tubos, capaz de soportar una carga de 400 kN.</t>
  </si>
  <si>
    <t xml:space="preserve">mt35arg105d</t>
  </si>
  <si>
    <t xml:space="preserve">Ud</t>
  </si>
  <si>
    <t xml:space="preserve">Marco de lámina galvanizada y tapa de concreto reforzado aligerado, de 69,5x68,5 cm, para registro de conexión eléctrica, capaz de soportar una carga de 125 kN.</t>
  </si>
  <si>
    <t xml:space="preserve">mt01arr010a</t>
  </si>
  <si>
    <t xml:space="preserve">t</t>
  </si>
  <si>
    <t xml:space="preserve">Grava de cantera, de 19 a 25 mm de diámetro.</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</si>
  <si>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</si>
  <si>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</si>
  <si>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</si>
  <si>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</si>
  <si>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</si>
  <si>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</si>
  <si>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</si>
  <si>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</si>
  <si>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</si>
  <si>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</si>
  <si>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</si>
  <si>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</si>
  <si>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Coste de mantenimiento decenal: $ 100,07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</si>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</sst>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48" customWidth="1"/>
    <col min="3" max="3" width="18.19" customWidth="1"/>
    <col min="4" max="4" width="37.74" customWidth="1"/>
    <col min="5" max="5" width="11.22" customWidth="1"/>
    <col min="6" max="6" width="0.68" customWidth="1"/>
    <col min="7" max="7" width="11.90" customWidth="1"/>
    <col min="8" max="8" width="11.90" customWidth="1"/>
  </cols>
  <sheetData>
    <row r="1" spans="1:1" ht="2.25" thickBot="1" customHeight="1">
      <c r="A1" s="1" t="s">
        <v>0</v>
      </c>
      <c r="B1" s="1"/>
      <c r="C1" s="1"/>
      <c r="D1" s="1"/>
      <c r="E1" s="1"/>
      <c r="F1" s="1"/>
      <c r="G1" s="1"/>
      <c r="H1" s="1"/>
    </row>
    <row r="3" spans="1:8" ht="13.50" thickBot="1" customHeight="1">
      <c r="A3" s="3" t="s">
        <v>1</v>
      </c>
      <c r="B3" s="3"/>
      <c r="C3" s="4" t="s">
        <v>2</v>
      </c>
      <c r="D3" s="3" t="s">
        <v>3</v>
      </c>
      <c r="E3" s="5"/>
      <c r="F3" s="5"/>
      <c r="G3" s="5"/>
      <c r="H3" s="5"/>
    </row>
    <row r="4" spans="1:8" ht="45.00" thickBot="1" customHeight="1">
      <c r="A4" s="6" t="s">
        <v>4</v>
      </c>
      <c r="B4" s="6"/>
      <c r="C4" s="7"/>
      <c r="D4" s="7"/>
      <c r="E4" s="7"/>
      <c r="F4" s="7"/>
      <c r="G4" s="7"/>
      <c r="H4" s="8"/>
    </row>
    <row r="7" spans="1:8" ht="13.50" thickBot="1" customHeight="1">
      <c r="A7" s="9" t="s">
        <v>5</v>
      </c>
      <c r="B7" s="9" t="s">
        <v>6</v>
      </c>
      <c r="C7" s="9" t="s">
        <v>7</v>
      </c>
      <c r="D7" s="9"/>
      <c r="E7" s="10" t="s">
        <v>8</v>
      </c>
      <c r="F7" s="10" t="s">
        <v>9</v>
      </c>
      <c r="G7" s="10"/>
      <c r="H7" s="10" t="s">
        <v>10</v>
      </c>
    </row>
    <row r="8" spans="1:8" ht="13.50" thickBot="1" customHeight="1">
      <c r="A8" s="11">
        <v>1.000000</v>
      </c>
      <c r="B8" s="11"/>
      <c r="C8" s="12" t="s">
        <v>11</v>
      </c>
      <c r="D8" s="12"/>
      <c r="E8" s="12"/>
      <c r="F8" s="11"/>
      <c r="G8" s="11"/>
      <c r="H8" s="11"/>
    </row>
    <row r="9" spans="1:8" ht="45.00" thickBot="1" customHeight="1">
      <c r="A9" s="1" t="s">
        <v>12</v>
      </c>
      <c r="B9" s="13" t="s">
        <v>13</v>
      </c>
      <c r="C9" s="1" t="s">
        <v>14</v>
      </c>
      <c r="D9" s="1"/>
      <c r="E9" s="14">
        <v>1.000000</v>
      </c>
      <c r="F9" s="15">
        <v>600.610000</v>
      </c>
      <c r="G9" s="15"/>
      <c r="H9" s="15">
        <f ca="1">ROUND(INDIRECT(ADDRESS(ROW()+(0), COLUMN()+(-3), 1))*INDIRECT(ADDRESS(ROW()+(0), COLUMN()+(-2), 1)), 2)</f>
        <v>600.610000</v>
      </c>
    </row>
    <row r="10" spans="1:8" ht="34.50" thickBot="1" customHeight="1">
      <c r="A10" s="1" t="s">
        <v>15</v>
      </c>
      <c r="B10" s="13" t="s">
        <v>16</v>
      </c>
      <c r="C10" s="1" t="s">
        <v>17</v>
      </c>
      <c r="D10" s="1"/>
      <c r="E10" s="14">
        <v>1.000000</v>
      </c>
      <c r="F10" s="15">
        <v>1176.530000</v>
      </c>
      <c r="G10" s="15"/>
      <c r="H10" s="15">
        <f ca="1">ROUND(INDIRECT(ADDRESS(ROW()+(0), COLUMN()+(-3), 1))*INDIRECT(ADDRESS(ROW()+(0), COLUMN()+(-2), 1)), 2)</f>
        <v>1176.530000</v>
      </c>
    </row>
    <row r="11" spans="1:8" ht="13.50" thickBot="1" customHeight="1">
      <c r="A11" s="1" t="s">
        <v>18</v>
      </c>
      <c r="B11" s="13" t="s">
        <v>19</v>
      </c>
      <c r="C11" s="1" t="s">
        <v>20</v>
      </c>
      <c r="D11" s="1"/>
      <c r="E11" s="16">
        <v>0.842000</v>
      </c>
      <c r="F11" s="17">
        <v>112.030000</v>
      </c>
      <c r="G11" s="17"/>
      <c r="H11" s="17">
        <f ca="1">ROUND(INDIRECT(ADDRESS(ROW()+(0), COLUMN()+(-3), 1))*INDIRECT(ADDRESS(ROW()+(0), COLUMN()+(-2), 1)), 2)</f>
        <v>94.330000</v>
      </c>
    </row>
    <row r="12" spans="1:8" ht="13.50" thickBot="1" customHeight="1">
      <c r="A12" s="18"/>
      <c r="B12" s="18"/>
      <c r="C12" s="18"/>
      <c r="D12" s="18"/>
      <c r="E12" s="12" t="s">
        <v>21</v>
      </c>
      <c r="F12" s="12"/>
      <c r="G12" s="12"/>
      <c r="H12" s="20">
        <f ca="1">ROUND(SUM(INDIRECT(ADDRESS(ROW()+(-1), COLUMN()+(0), 1)),INDIRECT(ADDRESS(ROW()+(-2), COLUMN()+(0), 1)),INDIRECT(ADDRESS(ROW()+(-3), COLUMN()+(0), 1))), 2)</f>
        <v>1871.470000</v>
      </c>
    </row>
    <row r="13" spans="1:8" ht="13.50" thickBot="1" customHeight="1">
      <c r="A13" s="18">
        <v>2.000000</v>
      </c>
      <c r="B13" s="18"/>
      <c r="C13" s="21" t="s">
        <v>22</v>
      </c>
      <c r="D13" s="21"/>
      <c r="E13" s="21"/>
      <c r="F13" s="18"/>
      <c r="G13" s="18"/>
      <c r="H13" s="18"/>
    </row>
    <row r="14" spans="1:8" ht="13.50" thickBot="1" customHeight="1">
      <c r="A14" s="1" t="s">
        <v>23</v>
      </c>
      <c r="B14" s="13" t="s">
        <v>24</v>
      </c>
      <c r="C14" s="1" t="s">
        <v>25</v>
      </c>
      <c r="D14" s="1"/>
      <c r="E14" s="14">
        <v>0.627000</v>
      </c>
      <c r="F14" s="15">
        <v>52.660000</v>
      </c>
      <c r="G14" s="15"/>
      <c r="H14" s="15">
        <f ca="1">ROUND(INDIRECT(ADDRESS(ROW()+(0), COLUMN()+(-3), 1))*INDIRECT(ADDRESS(ROW()+(0), COLUMN()+(-2), 1)), 2)</f>
        <v>33.020000</v>
      </c>
    </row>
    <row r="15" spans="1:8" ht="13.50" thickBot="1" customHeight="1">
      <c r="A15" s="1" t="s">
        <v>26</v>
      </c>
      <c r="B15" s="13" t="s">
        <v>27</v>
      </c>
      <c r="C15" s="1" t="s">
        <v>28</v>
      </c>
      <c r="D15" s="1"/>
      <c r="E15" s="16">
        <v>2.082000</v>
      </c>
      <c r="F15" s="17">
        <v>27.690000</v>
      </c>
      <c r="G15" s="17"/>
      <c r="H15" s="17">
        <f ca="1">ROUND(INDIRECT(ADDRESS(ROW()+(0), COLUMN()+(-3), 1))*INDIRECT(ADDRESS(ROW()+(0), COLUMN()+(-2), 1)), 2)</f>
        <v>57.650000</v>
      </c>
    </row>
    <row r="16" spans="1:8" ht="13.50" thickBot="1" customHeight="1">
      <c r="A16" s="18"/>
      <c r="B16" s="18"/>
      <c r="C16" s="18"/>
      <c r="D16" s="18"/>
      <c r="E16" s="12" t="s">
        <v>29</v>
      </c>
      <c r="F16" s="12"/>
      <c r="G16" s="12"/>
      <c r="H16" s="20">
        <f ca="1">ROUND(SUM(INDIRECT(ADDRESS(ROW()+(-1), COLUMN()+(0), 1)),INDIRECT(ADDRESS(ROW()+(-2), COLUMN()+(0), 1))), 2)</f>
        <v>90.670000</v>
      </c>
    </row>
    <row r="17" spans="1:8" ht="13.50" thickBot="1" customHeight="1">
      <c r="A17" s="18">
        <v>3.000000</v>
      </c>
      <c r="B17" s="18"/>
      <c r="C17" s="21" t="s">
        <v>30</v>
      </c>
      <c r="D17" s="21"/>
      <c r="E17" s="21"/>
      <c r="F17" s="18"/>
      <c r="G17" s="18"/>
      <c r="H17" s="18"/>
    </row>
    <row r="18" spans="1:8" ht="13.50" thickBot="1" customHeight="1">
      <c r="A18" s="22"/>
      <c r="B18" s="23" t="s">
        <v>31</v>
      </c>
      <c r="C18" s="22" t="s">
        <v>32</v>
      </c>
      <c r="D18" s="22"/>
      <c r="E18" s="16">
        <v>2.000000</v>
      </c>
      <c r="F18" s="17">
        <f ca="1">ROUND(SUM(INDIRECT(ADDRESS(ROW()+(-2), COLUMN()+(2), 1)),INDIRECT(ADDRESS(ROW()+(-6), COLUMN()+(2), 1))), 2)</f>
        <v>1962.140000</v>
      </c>
      <c r="G18" s="17"/>
      <c r="H18" s="17">
        <f ca="1">ROUND(INDIRECT(ADDRESS(ROW()+(0), COLUMN()+(-3), 1))*INDIRECT(ADDRESS(ROW()+(0), COLUMN()+(-2), 1))/100, 2)</f>
        <v>39.240000</v>
      </c>
    </row>
    <row r="19" spans="1:8" ht="13.50" thickBot="1" customHeight="1">
      <c r="A19" s="6" t="s">
        <v>33</v>
      </c>
      <c r="B19" s="7"/>
      <c r="C19" s="8"/>
      <c r="D19" s="8"/>
      <c r="E19" s="24" t="s">
        <v>34</v>
      </c>
      <c r="F19" s="25"/>
      <c r="G19" s="25"/>
      <c r="H19" s="26">
        <f ca="1">ROUND(SUM(INDIRECT(ADDRESS(ROW()+(-1), COLUMN()+(0), 1)),INDIRECT(ADDRESS(ROW()+(-3), COLUMN()+(0), 1)),INDIRECT(ADDRESS(ROW()+(-7), COLUMN()+(0), 1))), 2)</f>
        <v>2001.380000</v>
      </c>
    </row>
  </sheetData>
  <mergeCells count="30">
    <mergeCell ref="A1:H1"/>
    <mergeCell ref="A3:B3"/>
    <mergeCell ref="E3:F3"/>
    <mergeCell ref="A4:H4"/>
    <mergeCell ref="C7:D7"/>
    <mergeCell ref="F7:G7"/>
    <mergeCell ref="C8:E8"/>
    <mergeCell ref="F8:G8"/>
    <mergeCell ref="C9:D9"/>
    <mergeCell ref="F9:G9"/>
    <mergeCell ref="C10:D10"/>
    <mergeCell ref="F10:G10"/>
    <mergeCell ref="C11:D11"/>
    <mergeCell ref="F11:G11"/>
    <mergeCell ref="C12:D12"/>
    <mergeCell ref="E12:G12"/>
    <mergeCell ref="C13:E13"/>
    <mergeCell ref="F13:G13"/>
    <mergeCell ref="C14:D14"/>
    <mergeCell ref="F14:G14"/>
    <mergeCell ref="C15:D15"/>
    <mergeCell ref="F15:G15"/>
    <mergeCell ref="C16:D16"/>
    <mergeCell ref="E16:G16"/>
    <mergeCell ref="C17:E17"/>
    <mergeCell ref="F17:G17"/>
    <mergeCell ref="C18:D18"/>
    <mergeCell ref="F18:G18"/>
    <mergeCell ref="A19:D19"/>
    <mergeCell ref="E19:G19"/>
  </mergeCells>
  <pageMargins left="0.620079" right="0.472441" top="0.472441" bottom="0.472441" header="0.0" footer="0.0"/>
  <pageSetup paperSize="9" orientation="portrait"/>
  <rowBreaks count="0" manualBreakCount="0">
    </rowBreaks>
</worksheet>
</file>