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<sst xmlns="http://schemas.openxmlformats.org/spreadsheetml/2006/main" count="35" uniqueCount="35">
  <si>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</si>
  <si>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</si>
  <si>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</si>
  <si>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</si>
  <si>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40x40x40 cm de medidas interiores</t>
    </r>
    <r>
      <rPr>
        <sz val="8.25"/>
        <color rgb="FF000000"/>
        <rFont val="Arial"/>
        <family val="2"/>
      </rPr>
      <t xml:space="preserve">, con </t>
    </r>
    <r>
      <rPr>
        <b/>
        <sz val="8.25"/>
        <color rgb="FF000000"/>
        <rFont val="Arial"/>
        <family val="2"/>
      </rPr>
      <t xml:space="preserve">marco de lámina galvanizada y tapa de concreto reforzado aligerado, de 49,5x48,5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</si>
  <si>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</si>
  <si>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</si>
  <si>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</si>
  <si>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</si>
  <si>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</si>
  <si>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</si>
  <si>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</si>
  <si>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mt35arg100b</t>
  </si>
  <si>
    <t xml:space="preserve">Ud</t>
  </si>
  <si>
    <t xml:space="preserve">Registro de conexión eléctrica, prefabricada de concreto, sin fondo, registrable, de 40x40x40 cm de medidas interiores, con paredes rebajadas para la entrada de tubos, capaz de soportar una carga de 400 kN.</t>
  </si>
  <si>
    <t xml:space="preserve">mt35arg105b</t>
  </si>
  <si>
    <t xml:space="preserve">Ud</t>
  </si>
  <si>
    <t xml:space="preserve">Marco de lámina galvanizada y tapa de concreto reforzado aligerado, de 49,5x48,5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</si>
  <si>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</si>
  <si>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</si>
  <si>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</si>
  <si>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</si>
  <si>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</si>
  <si>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</si>
  <si>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</si>
  <si>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</si>
  <si>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</si>
  <si>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</si>
  <si>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</si>
  <si>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</si>
  <si>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</si>
  <si>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</si>
  <si>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</si>
  <si>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$ 43,37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</si>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</sst>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7.74" customWidth="1"/>
    <col min="5" max="5" width="1.70" customWidth="1"/>
    <col min="6" max="6" width="10.20" customWidth="1"/>
    <col min="7" max="7" width="1.70" customWidth="1"/>
    <col min="8" max="8" width="10.2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209.400000</v>
      </c>
      <c r="I9" s="15"/>
      <c r="J9" s="15">
        <f ca="1">ROUND(INDIRECT(ADDRESS(ROW()+(0), COLUMN()+(-4), 1))*INDIRECT(ADDRESS(ROW()+(0), COLUMN()+(-2), 1)), 2)</f>
        <v>209.400000</v>
      </c>
    </row>
    <row r="10" spans="1:10" ht="34.50" thickBot="1" customHeight="1">
      <c r="A10" s="1" t="s">
        <v>15</v>
      </c>
      <c r="B10" s="13" t="s">
        <v>16</v>
      </c>
      <c r="C10" s="1" t="s">
        <v>17</v>
      </c>
      <c r="D10" s="1"/>
      <c r="E10" s="1"/>
      <c r="F10" s="14">
        <v>1.000000</v>
      </c>
      <c r="G10" s="14"/>
      <c r="H10" s="15">
        <v>522.900000</v>
      </c>
      <c r="I10" s="15"/>
      <c r="J10" s="15">
        <f ca="1">ROUND(INDIRECT(ADDRESS(ROW()+(0), COLUMN()+(-4), 1))*INDIRECT(ADDRESS(ROW()+(0), COLUMN()+(-2), 1)), 2)</f>
        <v>522.900000</v>
      </c>
    </row>
    <row r="11" spans="1:10" ht="13.50" thickBot="1" customHeight="1">
      <c r="A11" s="1" t="s">
        <v>18</v>
      </c>
      <c r="B11" s="13" t="s">
        <v>19</v>
      </c>
      <c r="C11" s="1" t="s">
        <v>20</v>
      </c>
      <c r="D11" s="1"/>
      <c r="E11" s="1"/>
      <c r="F11" s="16">
        <v>0.442000</v>
      </c>
      <c r="G11" s="16"/>
      <c r="H11" s="17">
        <v>112.030000</v>
      </c>
      <c r="I11" s="17"/>
      <c r="J11" s="17">
        <f ca="1">ROUND(INDIRECT(ADDRESS(ROW()+(0), COLUMN()+(-4), 1))*INDIRECT(ADDRESS(ROW()+(0), COLUMN()+(-2), 1)), 2)</f>
        <v>49.520000</v>
      </c>
    </row>
    <row r="12" spans="1:10" ht="13.50" thickBot="1" customHeight="1">
      <c r="A12" s="18"/>
      <c r="B12" s="18"/>
      <c r="C12" s="18"/>
      <c r="D12" s="18"/>
      <c r="E12" s="18"/>
      <c r="F12" s="12" t="s">
        <v>21</v>
      </c>
      <c r="G12" s="12"/>
      <c r="H12" s="12"/>
      <c r="I12" s="12"/>
      <c r="J12" s="20">
        <f ca="1">ROUND(SUM(INDIRECT(ADDRESS(ROW()+(-1), COLUMN()+(0), 1)),INDIRECT(ADDRESS(ROW()+(-2), COLUMN()+(0), 1)),INDIRECT(ADDRESS(ROW()+(-3), COLUMN()+(0), 1))), 2)</f>
        <v>781.820000</v>
      </c>
    </row>
    <row r="13" spans="1:10" ht="13.50" thickBot="1" customHeight="1">
      <c r="A13" s="18">
        <v>2.000000</v>
      </c>
      <c r="B13" s="18"/>
      <c r="C13" s="21" t="s">
        <v>22</v>
      </c>
      <c r="D13" s="21"/>
      <c r="E13" s="21"/>
      <c r="F13" s="21"/>
      <c r="G13" s="21"/>
      <c r="H13" s="18"/>
      <c r="I13" s="18"/>
      <c r="J13" s="18"/>
    </row>
    <row r="14" spans="1:10" ht="13.50" thickBot="1" customHeight="1">
      <c r="A14" s="1" t="s">
        <v>23</v>
      </c>
      <c r="B14" s="13" t="s">
        <v>24</v>
      </c>
      <c r="C14" s="1" t="s">
        <v>25</v>
      </c>
      <c r="D14" s="1"/>
      <c r="E14" s="1"/>
      <c r="F14" s="14">
        <v>0.627000</v>
      </c>
      <c r="G14" s="14"/>
      <c r="H14" s="15">
        <v>52.660000</v>
      </c>
      <c r="I14" s="15"/>
      <c r="J14" s="15">
        <f ca="1">ROUND(INDIRECT(ADDRESS(ROW()+(0), COLUMN()+(-4), 1))*INDIRECT(ADDRESS(ROW()+(0), COLUMN()+(-2), 1)), 2)</f>
        <v>33.020000</v>
      </c>
    </row>
    <row r="15" spans="1:10" ht="13.50" thickBot="1" customHeight="1">
      <c r="A15" s="1" t="s">
        <v>26</v>
      </c>
      <c r="B15" s="13" t="s">
        <v>27</v>
      </c>
      <c r="C15" s="1" t="s">
        <v>28</v>
      </c>
      <c r="D15" s="1"/>
      <c r="E15" s="1"/>
      <c r="F15" s="16">
        <v>1.287000</v>
      </c>
      <c r="G15" s="16"/>
      <c r="H15" s="17">
        <v>27.690000</v>
      </c>
      <c r="I15" s="17"/>
      <c r="J15" s="17">
        <f ca="1">ROUND(INDIRECT(ADDRESS(ROW()+(0), COLUMN()+(-4), 1))*INDIRECT(ADDRESS(ROW()+(0), COLUMN()+(-2), 1)), 2)</f>
        <v>35.640000</v>
      </c>
    </row>
    <row r="16" spans="1:10" ht="13.50" thickBot="1" customHeight="1">
      <c r="A16" s="18"/>
      <c r="B16" s="18"/>
      <c r="C16" s="18"/>
      <c r="D16" s="18"/>
      <c r="E16" s="18"/>
      <c r="F16" s="12" t="s">
        <v>29</v>
      </c>
      <c r="G16" s="12"/>
      <c r="H16" s="12"/>
      <c r="I16" s="12"/>
      <c r="J16" s="20">
        <f ca="1">ROUND(SUM(INDIRECT(ADDRESS(ROW()+(-1), COLUMN()+(0), 1)),INDIRECT(ADDRESS(ROW()+(-2), COLUMN()+(0), 1))), 2)</f>
        <v>68.660000</v>
      </c>
    </row>
    <row r="17" spans="1:10" ht="13.50" thickBot="1" customHeight="1">
      <c r="A17" s="18">
        <v>3.000000</v>
      </c>
      <c r="B17" s="18"/>
      <c r="C17" s="21" t="s">
        <v>30</v>
      </c>
      <c r="D17" s="21"/>
      <c r="E17" s="21"/>
      <c r="F17" s="21"/>
      <c r="G17" s="21"/>
      <c r="H17" s="18"/>
      <c r="I17" s="18"/>
      <c r="J17" s="18"/>
    </row>
    <row r="18" spans="1:10" ht="13.50" thickBot="1" customHeight="1">
      <c r="A18" s="22"/>
      <c r="B18" s="23" t="s">
        <v>31</v>
      </c>
      <c r="C18" s="22" t="s">
        <v>32</v>
      </c>
      <c r="D18" s="22"/>
      <c r="E18" s="22"/>
      <c r="F18" s="16">
        <v>2.000000</v>
      </c>
      <c r="G18" s="16"/>
      <c r="H18" s="17">
        <f ca="1">ROUND(SUM(INDIRECT(ADDRESS(ROW()+(-2), COLUMN()+(2), 1)),INDIRECT(ADDRESS(ROW()+(-6), COLUMN()+(2), 1))), 2)</f>
        <v>850.480000</v>
      </c>
      <c r="I18" s="17"/>
      <c r="J18" s="17">
        <f ca="1">ROUND(INDIRECT(ADDRESS(ROW()+(0), COLUMN()+(-4), 1))*INDIRECT(ADDRESS(ROW()+(0), COLUMN()+(-2), 1))/100, 2)</f>
        <v>17.010000</v>
      </c>
    </row>
    <row r="19" spans="1:10" ht="13.50" thickBot="1" customHeight="1">
      <c r="A19" s="6" t="s">
        <v>33</v>
      </c>
      <c r="B19" s="7"/>
      <c r="C19" s="8"/>
      <c r="D19" s="8"/>
      <c r="E19" s="8"/>
      <c r="F19" s="24" t="s">
        <v>34</v>
      </c>
      <c r="G19" s="24"/>
      <c r="H19" s="25"/>
      <c r="I19" s="25"/>
      <c r="J19" s="26">
        <f ca="1">ROUND(SUM(INDIRECT(ADDRESS(ROW()+(-1), COLUMN()+(0), 1)),INDIRECT(ADDRESS(ROW()+(-3), COLUMN()+(0), 1)),INDIRECT(ADDRESS(ROW()+(-7), COLUMN()+(0), 1))), 2)</f>
        <v>867.490000</v>
      </c>
    </row>
  </sheetData>
  <mergeCells count="39">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I16"/>
    <mergeCell ref="C17:G17"/>
    <mergeCell ref="H17:I17"/>
    <mergeCell ref="C18:E18"/>
    <mergeCell ref="F18:G18"/>
    <mergeCell ref="H18:I18"/>
    <mergeCell ref="A19:E19"/>
    <mergeCell ref="F19:I19"/>
  </mergeCells>
  <pageMargins left="0.620079" right="0.472441" top="0.472441" bottom="0.472441" header="0.0" footer="0.0"/>
  <pageSetup paperSize="9" orientation="portrait"/>
  <rowBreaks count="0" manualBreakCount="0">
    </rowBreaks>
</worksheet>
</file>