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<sst xmlns="http://schemas.openxmlformats.org/spreadsheetml/2006/main" count="79" uniqueCount="79">
  <si>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</si>
  <si>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UAP020</t>
  </si>
  <si>
    <t xml:space="preserve">Ud</t>
  </si>
  <si>
    <t xml:space="preserve">Pozo de visita con caída.</t>
  </si>
  <si>
    <r>
      <rPr>
        <sz val="8.25"/>
        <color rgb="FF000000"/>
        <rFont val="Arial"/>
        <family val="2"/>
      </rPr>
      <t xml:space="preserve">Pozo de visita con caída, de 1,00 m de diámetro interior y de 1,6 m de altura útil interior, de mampostería de tabique de barro recocido de 1 pie de espesor asentado con mortero de cemento, confeccionado en obra, dosificación 1:6, aplanado grueso y bruñido por el interior con mortero de cemento, confeccionado en obra, con aditivo hidrófugo, dosificación 1:3 y elementos prefabricados de concreto simple, sobre solera de 25 cm de espesor de concreto reforzado f'c=300 kg/cm² (30 MPa), clase de exposición ambiental D, tamaño máximo del agregado 20 mm, revenimiento de 5 a 10 cm ligeramente armada con malla electrosoldada,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</si>
  <si>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</si>
  <si>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</si>
  <si>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</si>
  <si>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</si>
  <si>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</si>
  <si>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</si>
  <si>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</si>
  <si>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mt10haf061xi</t>
  </si>
  <si>
    <t xml:space="preserve">m³</t>
  </si>
  <si>
    <t xml:space="preserve">Concreto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</si>
  <si>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</si>
  <si>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</si>
  <si>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</si>
  <si>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</si>
  <si>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</si>
  <si>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</si>
  <si>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mt04lma010b</t>
  </si>
  <si>
    <t xml:space="preserve">Ud</t>
  </si>
  <si>
    <t xml:space="preserve">Tabique de barro recocido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</si>
  <si>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</si>
  <si>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</si>
  <si>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</si>
  <si>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</si>
  <si>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</si>
  <si>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</si>
  <si>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</si>
  <si>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</si>
  <si>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</si>
  <si>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</si>
  <si>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</si>
  <si>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</si>
  <si>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mt36tie010ig</t>
  </si>
  <si>
    <t xml:space="preserve">m</t>
  </si>
  <si>
    <t xml:space="preserve">Tubo de PVC, serie B, de 200 mm de diámetro y 3,9 mm de espesor, con extremo abocardado, con el precio incrementado el 30% en concepto de accesorios y piezas especiales.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</si>
  <si>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</si>
  <si>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</si>
  <si>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</si>
  <si>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</si>
  <si>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</si>
  <si>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visita.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</si>
  <si>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</si>
  <si>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</si>
  <si>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visita.</t>
  </si>
  <si>
    <t xml:space="preserve">mt46thb110b</t>
  </si>
  <si>
    <t xml:space="preserve">kg</t>
  </si>
  <si>
    <t xml:space="preserve">Lubricante para unión con junta elástica, en pozos de visita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</si>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</sst>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6.97" customWidth="1"/>
    <col min="5" max="5" width="65.62" customWidth="1"/>
    <col min="6" max="6" width="14.79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0.675</v>
      </c>
      <c r="G10" s="12">
        <v>1844.42</v>
      </c>
      <c r="H10" s="12">
        <f ca="1">ROUND(INDIRECT(ADDRESS(ROW()+(0), COLUMN()+(-2), 1))*INDIRECT(ADDRESS(ROW()+(0), COLUMN()+(-1), 1)), 2)</f>
        <v>1244.98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2.25</v>
      </c>
      <c r="G11" s="12">
        <v>68.75</v>
      </c>
      <c r="H11" s="12">
        <f ca="1">ROUND(INDIRECT(ADDRESS(ROW()+(0), COLUMN()+(-2), 1))*INDIRECT(ADDRESS(ROW()+(0), COLUMN()+(-1), 1)), 2)</f>
        <v>154.69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0.466</v>
      </c>
      <c r="G12" s="12">
        <v>1844.42</v>
      </c>
      <c r="H12" s="12">
        <f ca="1">ROUND(INDIRECT(ADDRESS(ROW()+(0), COLUMN()+(-2), 1))*INDIRECT(ADDRESS(ROW()+(0), COLUMN()+(-1), 1)), 2)</f>
        <v>859.5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220</v>
      </c>
      <c r="G13" s="12">
        <v>8.65</v>
      </c>
      <c r="H13" s="12">
        <f ca="1">ROUND(INDIRECT(ADDRESS(ROW()+(0), COLUMN()+(-2), 1))*INDIRECT(ADDRESS(ROW()+(0), COLUMN()+(-1), 1)), 2)</f>
        <v>1903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0.048</v>
      </c>
      <c r="G14" s="12">
        <v>22.64</v>
      </c>
      <c r="H14" s="12">
        <f ca="1">ROUND(INDIRECT(ADDRESS(ROW()+(0), COLUMN()+(-2), 1))*INDIRECT(ADDRESS(ROW()+(0), COLUMN()+(-1), 1)), 2)</f>
        <v>1.09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0.38</v>
      </c>
      <c r="G15" s="12">
        <v>312.71</v>
      </c>
      <c r="H15" s="12">
        <f ca="1">ROUND(INDIRECT(ADDRESS(ROW()+(0), COLUMN()+(-2), 1))*INDIRECT(ADDRESS(ROW()+(0), COLUMN()+(-1), 1)), 2)</f>
        <v>118.83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72.274</v>
      </c>
      <c r="G16" s="12">
        <v>2.22</v>
      </c>
      <c r="H16" s="12">
        <f ca="1">ROUND(INDIRECT(ADDRESS(ROW()+(0), COLUMN()+(-2), 1))*INDIRECT(ADDRESS(ROW()+(0), COLUMN()+(-1), 1)), 2)</f>
        <v>160.45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0.565</v>
      </c>
      <c r="G17" s="12">
        <v>18.11</v>
      </c>
      <c r="H17" s="12">
        <f ca="1">ROUND(INDIRECT(ADDRESS(ROW()+(0), COLUMN()+(-2), 1))*INDIRECT(ADDRESS(ROW()+(0), COLUMN()+(-1), 1)), 2)</f>
        <v>10.23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1.3</v>
      </c>
      <c r="G18" s="12">
        <v>290.26</v>
      </c>
      <c r="H18" s="12">
        <f ca="1">ROUND(INDIRECT(ADDRESS(ROW()+(0), COLUMN()+(-2), 1))*INDIRECT(ADDRESS(ROW()+(0), COLUMN()+(-1), 1)), 2)</f>
        <v>377.34</v>
      </c>
    </row>
    <row r="19" spans="1:8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0.151</v>
      </c>
      <c r="G19" s="12">
        <v>1224.46</v>
      </c>
      <c r="H19" s="12">
        <f ca="1">ROUND(INDIRECT(ADDRESS(ROW()+(0), COLUMN()+(-2), 1))*INDIRECT(ADDRESS(ROW()+(0), COLUMN()+(-1), 1)), 2)</f>
        <v>184.89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</v>
      </c>
      <c r="G20" s="12">
        <v>726.14</v>
      </c>
      <c r="H20" s="12">
        <f ca="1">ROUND(INDIRECT(ADDRESS(ROW()+(0), COLUMN()+(-2), 1))*INDIRECT(ADDRESS(ROW()+(0), COLUMN()+(-1), 1)), 2)</f>
        <v>726.14</v>
      </c>
    </row>
    <row r="21" spans="1:8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</v>
      </c>
      <c r="G21" s="12">
        <v>1025.66</v>
      </c>
      <c r="H21" s="12">
        <f ca="1">ROUND(INDIRECT(ADDRESS(ROW()+(0), COLUMN()+(-2), 1))*INDIRECT(ADDRESS(ROW()+(0), COLUMN()+(-1), 1)), 2)</f>
        <v>1025.66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0.007</v>
      </c>
      <c r="G22" s="12">
        <v>51.59</v>
      </c>
      <c r="H22" s="12">
        <f ca="1">ROUND(INDIRECT(ADDRESS(ROW()+(0), COLUMN()+(-2), 1))*INDIRECT(ADDRESS(ROW()+(0), COLUMN()+(-1), 1)), 2)</f>
        <v>0.36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</v>
      </c>
      <c r="G23" s="12">
        <v>2109.29</v>
      </c>
      <c r="H23" s="12">
        <f ca="1">ROUND(INDIRECT(ADDRESS(ROW()+(0), COLUMN()+(-2), 1))*INDIRECT(ADDRESS(ROW()+(0), COLUMN()+(-1), 1)), 2)</f>
        <v>2109.29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4</v>
      </c>
      <c r="G24" s="14">
        <v>85.28</v>
      </c>
      <c r="H24" s="14">
        <f ca="1">ROUND(INDIRECT(ADDRESS(ROW()+(0), COLUMN()+(-2), 1))*INDIRECT(ADDRESS(ROW()+(0), COLUMN()+(-1), 1)), 2)</f>
        <v>341.12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9217.57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1">
        <v>0.232</v>
      </c>
      <c r="G27" s="12">
        <v>857.59</v>
      </c>
      <c r="H27" s="12">
        <f ca="1">ROUND(INDIRECT(ADDRESS(ROW()+(0), COLUMN()+(-2), 1))*INDIRECT(ADDRESS(ROW()+(0), COLUMN()+(-1), 1)), 2)</f>
        <v>198.96</v>
      </c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0.194</v>
      </c>
      <c r="G28" s="14">
        <v>53.42</v>
      </c>
      <c r="H28" s="14">
        <f ca="1">ROUND(INDIRECT(ADDRESS(ROW()+(0), COLUMN()+(-2), 1))*INDIRECT(ADDRESS(ROW()+(0), COLUMN()+(-1), 1)), 2)</f>
        <v>10.36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1))), 2)</f>
        <v>209.32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8.968</v>
      </c>
      <c r="G31" s="12">
        <v>121.97</v>
      </c>
      <c r="H31" s="12">
        <f ca="1">ROUND(INDIRECT(ADDRESS(ROW()+(0), COLUMN()+(-2), 1))*INDIRECT(ADDRESS(ROW()+(0), COLUMN()+(-1), 1)), 2)</f>
        <v>1093.83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3">
        <v>7.104</v>
      </c>
      <c r="G32" s="14">
        <v>74.26</v>
      </c>
      <c r="H32" s="14">
        <f ca="1">ROUND(INDIRECT(ADDRESS(ROW()+(0), COLUMN()+(-2), 1))*INDIRECT(ADDRESS(ROW()+(0), COLUMN()+(-1), 1)), 2)</f>
        <v>527.54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1))), 2)</f>
        <v>1621.37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20" t="s">
        <v>75</v>
      </c>
      <c r="D35" s="20"/>
      <c r="E35" s="19" t="s">
        <v>76</v>
      </c>
      <c r="F35" s="13">
        <v>2</v>
      </c>
      <c r="G35" s="14">
        <f ca="1">ROUND(SUM(INDIRECT(ADDRESS(ROW()+(-2), COLUMN()+(1), 1)),INDIRECT(ADDRESS(ROW()+(-6), COLUMN()+(1), 1)),INDIRECT(ADDRESS(ROW()+(-10), COLUMN()+(1), 1))), 2)</f>
        <v>11048.3</v>
      </c>
      <c r="H35" s="14">
        <f ca="1">ROUND(INDIRECT(ADDRESS(ROW()+(0), COLUMN()+(-2), 1))*INDIRECT(ADDRESS(ROW()+(0), COLUMN()+(-1), 1))/100, 2)</f>
        <v>220.97</v>
      </c>
    </row>
    <row r="36" spans="1:8" ht="13.50" thickBot="1" customHeight="1">
      <c r="A36" s="21" t="s">
        <v>77</v>
      </c>
      <c r="B36" s="21"/>
      <c r="C36" s="22"/>
      <c r="D36" s="22"/>
      <c r="E36" s="23"/>
      <c r="F36" s="24" t="s">
        <v>78</v>
      </c>
      <c r="G36" s="25"/>
      <c r="H36" s="26">
        <f ca="1">ROUND(SUM(INDIRECT(ADDRESS(ROW()+(-1), COLUMN()+(0), 1)),INDIRECT(ADDRESS(ROW()+(-3), COLUMN()+(0), 1)),INDIRECT(ADDRESS(ROW()+(-7), COLUMN()+(0), 1)),INDIRECT(ADDRESS(ROW()+(-11), COLUMN()+(0), 1))), 2)</f>
        <v>11269.2</v>
      </c>
    </row>
  </sheetData>
  <mergeCells count="6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E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