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<sst xmlns="http://schemas.openxmlformats.org/spreadsheetml/2006/main" count="38" uniqueCount="38">
  <si>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</si>
  <si>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SAV010</t>
  </si>
  <si>
    <t xml:space="preserve">Ud</t>
  </si>
  <si>
    <t xml:space="preserve">Vertedero de porcelana sanitaria "ROCA".</t>
  </si>
  <si>
    <r>
      <rPr>
        <sz val="8.25"/>
        <color rgb="FF000000"/>
        <rFont val="Arial"/>
        <family val="2"/>
      </rPr>
      <t xml:space="preserve">Vertedero de porcelana sanitaria, de pie, modelo Garda "ROCA", color Blanco, de 420x500x445 mm, de 420x500x445 mm, de salida horizontal, con pieza de unión, rejilla de desagüe y juego de fijación, con rejilla de acero inoxidable, con almohadilla, para vertedero modelo Garda, equipado con grifo mezclador bimando mural, para lavadero, de caño giratorio, acabado cromado, modelo Brava. Incluso silicona para sellado de juntas.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</si>
  <si>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</si>
  <si>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</si>
  <si>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</si>
  <si>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</si>
  <si>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</si>
  <si>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</si>
  <si>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</si>
  <si>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mt30var010a</t>
  </si>
  <si>
    <t xml:space="preserve">Ud</t>
  </si>
  <si>
    <t xml:space="preserve">Vertedero de porcelana sanitaria, de pie, modelo Garda "ROCA", color Blanco, de 420x500x445 mm, de 420x500x445 mm, de salida horizontal, con pieza de unión, rejilla de desagüe y juego de fijación.</t>
  </si>
  <si>
    <t xml:space="preserve">mt30var011a</t>
  </si>
  <si>
    <t xml:space="preserve">Ud</t>
  </si>
  <si>
    <t xml:space="preserve">Rejilla de acero inoxidable, con almohadilla, para vertedero modelo Garda "ROCA".</t>
  </si>
  <si>
    <t xml:space="preserve">mt31gmo040a</t>
  </si>
  <si>
    <t xml:space="preserve">Ud</t>
  </si>
  <si>
    <t xml:space="preserve">Grifo mezclador bimando mural, para lavadero, de caño giratorio, acabado cromado, modelo Brava "ROCA", con aireador.</t>
  </si>
  <si>
    <t xml:space="preserve">mt30div020</t>
  </si>
  <si>
    <t xml:space="preserve">Ud</t>
  </si>
  <si>
    <t xml:space="preserve">Conector elástico acodado con junta, para vertedero.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</si>
  <si>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</si>
  <si>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</si>
  <si>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</si>
  <si>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</si>
  <si>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</si>
  <si>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</si>
  <si>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</si>
  <si>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</si>
  <si>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</si>
  <si>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</si>
  <si>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</si>
  <si>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</si>
  <si>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$ 5.660,23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</si>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</sst>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5434.33</v>
      </c>
      <c r="H10" s="12">
        <f ca="1">ROUND(INDIRECT(ADDRESS(ROW()+(0), COLUMN()+(-2), 1))*INDIRECT(ADDRESS(ROW()+(0), COLUMN()+(-1), 1)), 2)</f>
        <v>5434.33</v>
      </c>
    </row>
    <row r="11" spans="1:8" ht="13.50" thickBot="1" customHeight="1">
      <c r="A11" s="1" t="s">
        <v>15</v>
      </c>
      <c r="B11" s="1"/>
      <c r="C11" s="10" t="s">
        <v>16</v>
      </c>
      <c r="D11" s="10"/>
      <c r="E11" s="1" t="s">
        <v>17</v>
      </c>
      <c r="F11" s="11">
        <v>1</v>
      </c>
      <c r="G11" s="12">
        <v>2783.54</v>
      </c>
      <c r="H11" s="12">
        <f ca="1">ROUND(INDIRECT(ADDRESS(ROW()+(0), COLUMN()+(-2), 1))*INDIRECT(ADDRESS(ROW()+(0), COLUMN()+(-1), 1)), 2)</f>
        <v>2783.54</v>
      </c>
    </row>
    <row r="12" spans="1:8" ht="24.00" thickBot="1" customHeight="1">
      <c r="A12" s="1" t="s">
        <v>18</v>
      </c>
      <c r="B12" s="1"/>
      <c r="C12" s="10" t="s">
        <v>19</v>
      </c>
      <c r="D12" s="10"/>
      <c r="E12" s="1" t="s">
        <v>20</v>
      </c>
      <c r="F12" s="11">
        <v>1</v>
      </c>
      <c r="G12" s="12">
        <v>2737.91</v>
      </c>
      <c r="H12" s="12">
        <f ca="1">ROUND(INDIRECT(ADDRESS(ROW()+(0), COLUMN()+(-2), 1))*INDIRECT(ADDRESS(ROW()+(0), COLUMN()+(-1), 1)), 2)</f>
        <v>2737.91</v>
      </c>
    </row>
    <row r="13" spans="1:8" ht="13.50" thickBot="1" customHeight="1">
      <c r="A13" s="1" t="s">
        <v>21</v>
      </c>
      <c r="B13" s="1"/>
      <c r="C13" s="10" t="s">
        <v>22</v>
      </c>
      <c r="D13" s="10"/>
      <c r="E13" s="1" t="s">
        <v>23</v>
      </c>
      <c r="F13" s="11">
        <v>1</v>
      </c>
      <c r="G13" s="12">
        <v>637.03</v>
      </c>
      <c r="H13" s="12">
        <f ca="1">ROUND(INDIRECT(ADDRESS(ROW()+(0), COLUMN()+(-2), 1))*INDIRECT(ADDRESS(ROW()+(0), COLUMN()+(-1), 1)), 2)</f>
        <v>637.03</v>
      </c>
    </row>
    <row r="14" spans="1:8" ht="24.00" thickBot="1" customHeight="1">
      <c r="A14" s="1" t="s">
        <v>24</v>
      </c>
      <c r="B14" s="1"/>
      <c r="C14" s="10" t="s">
        <v>25</v>
      </c>
      <c r="D14" s="10"/>
      <c r="E14" s="1" t="s">
        <v>26</v>
      </c>
      <c r="F14" s="13">
        <v>0.012</v>
      </c>
      <c r="G14" s="14">
        <v>222.23</v>
      </c>
      <c r="H14" s="14">
        <f ca="1">ROUND(INDIRECT(ADDRESS(ROW()+(0), COLUMN()+(-2), 1))*INDIRECT(ADDRESS(ROW()+(0), COLUMN()+(-1), 1)), 2)</f>
        <v>2.67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11595.5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1.715</v>
      </c>
      <c r="G17" s="14">
        <v>123.28</v>
      </c>
      <c r="H17" s="14">
        <f ca="1">ROUND(INDIRECT(ADDRESS(ROW()+(0), COLUMN()+(-2), 1))*INDIRECT(ADDRESS(ROW()+(0), COLUMN()+(-1), 1)), 2)</f>
        <v>211.43</v>
      </c>
    </row>
    <row r="18" spans="1:8" ht="13.50" thickBot="1" customHeight="1">
      <c r="A18" s="15"/>
      <c r="B18" s="15"/>
      <c r="C18" s="15"/>
      <c r="D18" s="15"/>
      <c r="E18" s="15"/>
      <c r="F18" s="9" t="s">
        <v>32</v>
      </c>
      <c r="G18" s="9"/>
      <c r="H18" s="17">
        <f ca="1">ROUND(SUM(INDIRECT(ADDRESS(ROW()+(-1), COLUMN()+(0), 1))), 2)</f>
        <v>211.43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11806.9</v>
      </c>
      <c r="H20" s="14">
        <f ca="1">ROUND(INDIRECT(ADDRESS(ROW()+(0), COLUMN()+(-2), 1))*INDIRECT(ADDRESS(ROW()+(0), COLUMN()+(-1), 1))/100, 2)</f>
        <v>236.14</v>
      </c>
    </row>
    <row r="21" spans="1:8" ht="13.50" thickBot="1" customHeight="1">
      <c r="A21" s="21" t="s">
        <v>36</v>
      </c>
      <c r="B21" s="21"/>
      <c r="C21" s="22"/>
      <c r="D21" s="22"/>
      <c r="E21" s="23"/>
      <c r="F21" s="24" t="s">
        <v>37</v>
      </c>
      <c r="G21" s="25"/>
      <c r="H21" s="26">
        <f ca="1">ROUND(SUM(INDIRECT(ADDRESS(ROW()+(-1), COLUMN()+(0), 1)),INDIRECT(ADDRESS(ROW()+(-3), COLUMN()+(0), 1)),INDIRECT(ADDRESS(ROW()+(-6), COLUMN()+(0), 1))), 2)</f>
        <v>12043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