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<sst xmlns="http://schemas.openxmlformats.org/spreadsheetml/2006/main" count="34" uniqueCount="34">
  <si>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</si>
  <si>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RSY040</t>
  </si>
  <si>
    <t xml:space="preserve">m²</t>
  </si>
  <si>
    <t xml:space="preserve">Emboquillado de piso de terrazo.</t>
  </si>
  <si>
    <r>
      <rPr>
        <sz val="8.25"/>
        <color rgb="FF000000"/>
        <rFont val="Arial"/>
        <family val="2"/>
      </rPr>
      <t xml:space="preserve">Emboquillado de piso de terrazo con boquilla </t>
    </r>
    <r>
      <rPr>
        <b/>
        <sz val="8.25"/>
        <color rgb="FF000000"/>
        <rFont val="Arial"/>
        <family val="2"/>
      </rPr>
      <t xml:space="preserve">enrasada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mortero de juntas de resinas reactivas, RG, para junta abierta (entre 3 y 15 mm), con la misma tonalidad de las piezas</t>
    </r>
    <r>
      <rPr>
        <sz val="8.25"/>
        <color rgb="FF000000"/>
        <rFont val="Arial"/>
        <family val="2"/>
      </rPr>
      <t xml:space="preserve">, previa eliminación del material de boquillas existentes con medios manuales.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</si>
  <si>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</si>
  <si>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</si>
  <si>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</si>
  <si>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</si>
  <si>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</si>
  <si>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</si>
  <si>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</si>
  <si>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</si>
  <si>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</si>
  <si>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</si>
  <si>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</si>
  <si>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Equipo y herramienta</t>
  </si>
  <si>
    <t xml:space="preserve">mq08lch030</t>
  </si>
  <si>
    <t xml:space="preserve">h</t>
  </si>
  <si>
    <t xml:space="preserve">Equipo de chorro de aire a presión.</t>
  </si>
  <si>
    <t xml:space="preserve">Subtotal equipo y herramienta:</t>
  </si>
  <si>
    <t xml:space="preserve">Mano de obra</t>
  </si>
  <si>
    <t xml:space="preserve">mo077</t>
  </si>
  <si>
    <t xml:space="preserve">h</t>
  </si>
  <si>
    <t xml:space="preserve">Ayudante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</si>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</sst>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2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0.300000</v>
      </c>
      <c r="G10" s="13">
        <v>126.370000</v>
      </c>
      <c r="H10" s="13">
        <f ca="1">ROUND(INDIRECT(ADDRESS(ROW()+(0), COLUMN()+(-2), 1))*INDIRECT(ADDRESS(ROW()+(0), COLUMN()+(-1), 1)), 2)</f>
        <v>37.910000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37.910000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0.060000</v>
      </c>
      <c r="G13" s="13">
        <v>38.490000</v>
      </c>
      <c r="H13" s="13">
        <f ca="1">ROUND(INDIRECT(ADDRESS(ROW()+(0), COLUMN()+(-2), 1))*INDIRECT(ADDRESS(ROW()+(0), COLUMN()+(-1), 1)), 2)</f>
        <v>2.310000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2.310000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" t="s">
        <v>22</v>
      </c>
      <c r="B16" s="1"/>
      <c r="C16" s="9" t="s">
        <v>23</v>
      </c>
      <c r="D16" s="9"/>
      <c r="E16" s="1" t="s">
        <v>24</v>
      </c>
      <c r="F16" s="10">
        <v>0.348000</v>
      </c>
      <c r="G16" s="12">
        <v>47.910000</v>
      </c>
      <c r="H16" s="12">
        <f ca="1">ROUND(INDIRECT(ADDRESS(ROW()+(0), COLUMN()+(-2), 1))*INDIRECT(ADDRESS(ROW()+(0), COLUMN()+(-1), 1)), 2)</f>
        <v>16.670000</v>
      </c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1">
        <v>0.348000</v>
      </c>
      <c r="G17" s="13">
        <v>46.110000</v>
      </c>
      <c r="H17" s="13">
        <f ca="1">ROUND(INDIRECT(ADDRESS(ROW()+(0), COLUMN()+(-2), 1))*INDIRECT(ADDRESS(ROW()+(0), COLUMN()+(-1), 1)), 2)</f>
        <v>16.050000</v>
      </c>
    </row>
    <row r="18" spans="1:8" ht="13.50" thickBot="1" customHeight="1">
      <c r="A18" s="14"/>
      <c r="B18" s="14"/>
      <c r="C18" s="14"/>
      <c r="D18" s="14"/>
      <c r="E18" s="14"/>
      <c r="F18" s="8" t="s">
        <v>28</v>
      </c>
      <c r="G18" s="8"/>
      <c r="H18" s="16">
        <f ca="1">ROUND(SUM(INDIRECT(ADDRESS(ROW()+(-1), COLUMN()+(0), 1)),INDIRECT(ADDRESS(ROW()+(-2), COLUMN()+(0), 1))), 2)</f>
        <v>32.720000</v>
      </c>
    </row>
    <row r="19" spans="1:8" ht="13.50" thickBot="1" customHeight="1">
      <c r="A19" s="14">
        <v>4.000000</v>
      </c>
      <c r="B19" s="14"/>
      <c r="C19" s="14"/>
      <c r="D19" s="14"/>
      <c r="E19" s="17" t="s">
        <v>29</v>
      </c>
      <c r="F19" s="17"/>
      <c r="G19" s="14"/>
      <c r="H19" s="14"/>
    </row>
    <row r="20" spans="1:8" ht="13.50" thickBot="1" customHeight="1">
      <c r="A20" s="18"/>
      <c r="B20" s="18"/>
      <c r="C20" s="19" t="s">
        <v>30</v>
      </c>
      <c r="D20" s="19"/>
      <c r="E20" s="18" t="s">
        <v>31</v>
      </c>
      <c r="F20" s="11">
        <v>2.000000</v>
      </c>
      <c r="G20" s="13">
        <f ca="1">ROUND(SUM(INDIRECT(ADDRESS(ROW()+(-2), COLUMN()+(1), 1)),INDIRECT(ADDRESS(ROW()+(-6), COLUMN()+(1), 1)),INDIRECT(ADDRESS(ROW()+(-9), COLUMN()+(1), 1))), 2)</f>
        <v>72.940000</v>
      </c>
      <c r="H20" s="13">
        <f ca="1">ROUND(INDIRECT(ADDRESS(ROW()+(0), COLUMN()+(-2), 1))*INDIRECT(ADDRESS(ROW()+(0), COLUMN()+(-1), 1))/100, 2)</f>
        <v>1.460000</v>
      </c>
    </row>
    <row r="21" spans="1:8" ht="13.50" thickBot="1" customHeight="1">
      <c r="A21" s="20" t="s">
        <v>32</v>
      </c>
      <c r="B21" s="20"/>
      <c r="C21" s="21"/>
      <c r="D21" s="21"/>
      <c r="E21" s="22"/>
      <c r="F21" s="23" t="s">
        <v>33</v>
      </c>
      <c r="G21" s="24"/>
      <c r="H21" s="25">
        <f ca="1">ROUND(SUM(INDIRECT(ADDRESS(ROW()+(-1), COLUMN()+(0), 1)),INDIRECT(ADDRESS(ROW()+(-3), COLUMN()+(0), 1)),INDIRECT(ADDRESS(ROW()+(-7), COLUMN()+(0), 1)),INDIRECT(ADDRESS(ROW()+(-10), COLUMN()+(0), 1))), 2)</f>
        <v>74.400000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