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<sst xmlns="http://schemas.openxmlformats.org/spreadsheetml/2006/main" count="47" uniqueCount="47">
  <si>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</si>
  <si>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</si>
  <si>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</si>
  <si>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</si>
  <si>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F153.es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Floor, de 22 mm de espesor total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y panel rígido de lana mineral, de 20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</si>
  <si>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</si>
  <si>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</si>
  <si>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</si>
  <si>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</si>
  <si>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</si>
  <si>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</si>
  <si>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mt18mva080</t>
  </si>
  <si>
    <t xml:space="preserve">m²</t>
  </si>
  <si>
    <t xml:space="preserve">Film de polietileno de 0,2 mm de espesor, para uso como barrera de vapor.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</si>
  <si>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</si>
  <si>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</si>
  <si>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</si>
  <si>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mt12paf040</t>
  </si>
  <si>
    <t xml:space="preserve">l</t>
  </si>
  <si>
    <t xml:space="preserve">Granulado base Aquapanel Floor "KNAUF".</t>
  </si>
  <si>
    <t xml:space="preserve">mt16lra012a</t>
  </si>
  <si>
    <t xml:space="preserve">m²</t>
  </si>
  <si>
    <t xml:space="preserve">Panel rígido de lana mineral, no revestido, de 20 mm de espesor, resistencia térmica 0,45 m²K/W, conductividad térmica 0,041 W/(mK), densidad 90 kg/m³, calor específico 840 J/kgK y factor de resistencia a la difusión del vapor de agua 1,3.</t>
  </si>
  <si>
    <t xml:space="preserve">mt12paf010a</t>
  </si>
  <si>
    <t xml:space="preserve">m²</t>
  </si>
  <si>
    <t xml:space="preserve">Placa Aquapanel Floor "KNAUF" elemento simple, de 22 mm de espesor, 600x900 mm, con alma de cemento Portland con aditivos y con bordes machihembrados para el pegado y/o atornillado entre sí.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</si>
  <si>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</si>
  <si>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</si>
  <si>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</si>
  <si>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</si>
  <si>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</si>
  <si>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</si>
  <si>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</si>
  <si>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</si>
  <si>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</si>
  <si>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</si>
  <si>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</si>
  <si>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</si>
  <si>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</si>
  <si>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</si>
  <si>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</si>
  <si>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%</t>
  </si>
  <si>
    <t xml:space="preserve">Herramienta menor</t>
  </si>
  <si>
    <t xml:space="preserve">%</t>
  </si>
  <si>
    <t xml:space="preserve">Costos indirectos</t>
  </si>
  <si>
    <t xml:space="preserve">Coste de mantenimiento decenal: $ 43,37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</si>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</sst>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7.72" customWidth="1"/>
    <col min="4" max="4" width="57.56" customWidth="1"/>
    <col min="5" max="5" width="7.14" customWidth="1"/>
    <col min="6" max="6" width="12.97" customWidth="1"/>
    <col min="7" max="7" width="0.58" customWidth="1"/>
    <col min="8" max="8" width="4.81" customWidth="1"/>
    <col min="9" max="9" width="5.25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1.100000</v>
      </c>
      <c r="F8" s="16">
        <v>4.990000</v>
      </c>
      <c r="G8" s="16"/>
      <c r="H8" s="16">
        <f ca="1">ROUND(INDIRECT(ADDRESS(ROW()+(0), COLUMN()+(-3), 1))*INDIRECT(ADDRESS(ROW()+(0), COLUMN()+(-2), 1)), 2)</f>
        <v>5.490000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20">
        <v>35.100000</v>
      </c>
      <c r="G9" s="20"/>
      <c r="H9" s="20">
        <f ca="1">ROUND(INDIRECT(ADDRESS(ROW()+(0), COLUMN()+(-3), 1))*INDIRECT(ADDRESS(ROW()+(0), COLUMN()+(-2), 1)), 2)</f>
        <v>35.100000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10.000000</v>
      </c>
      <c r="F10" s="20">
        <v>16.150000</v>
      </c>
      <c r="G10" s="20"/>
      <c r="H10" s="20">
        <f ca="1">ROUND(INDIRECT(ADDRESS(ROW()+(0), COLUMN()+(-3), 1))*INDIRECT(ADDRESS(ROW()+(0), COLUMN()+(-2), 1)), 2)</f>
        <v>161.500000</v>
      </c>
      <c r="I10" s="20"/>
      <c r="J10" s="20"/>
    </row>
    <row r="11" spans="1:10" ht="40.80" thickBot="1" customHeight="1">
      <c r="A11" s="17" t="s">
        <v>20</v>
      </c>
      <c r="B11" s="18" t="s">
        <v>21</v>
      </c>
      <c r="C11" s="17" t="s">
        <v>22</v>
      </c>
      <c r="D11" s="17"/>
      <c r="E11" s="19">
        <v>1.000000</v>
      </c>
      <c r="F11" s="20">
        <v>127.500000</v>
      </c>
      <c r="G11" s="20"/>
      <c r="H11" s="20">
        <f ca="1">ROUND(INDIRECT(ADDRESS(ROW()+(0), COLUMN()+(-3), 1))*INDIRECT(ADDRESS(ROW()+(0), COLUMN()+(-2), 1)), 2)</f>
        <v>127.500000</v>
      </c>
      <c r="I11" s="20"/>
      <c r="J11" s="20"/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9">
        <v>1.000000</v>
      </c>
      <c r="F12" s="20">
        <v>422.900000</v>
      </c>
      <c r="G12" s="20"/>
      <c r="H12" s="20">
        <f ca="1">ROUND(INDIRECT(ADDRESS(ROW()+(0), COLUMN()+(-3), 1))*INDIRECT(ADDRESS(ROW()+(0), COLUMN()+(-2), 1)), 2)</f>
        <v>422.900000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7.000000</v>
      </c>
      <c r="F13" s="20">
        <v>1.680000</v>
      </c>
      <c r="G13" s="20"/>
      <c r="H13" s="20">
        <f ca="1">ROUND(INDIRECT(ADDRESS(ROW()+(0), COLUMN()+(-3), 1))*INDIRECT(ADDRESS(ROW()+(0), COLUMN()+(-2), 1)), 2)</f>
        <v>11.760000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0.040000</v>
      </c>
      <c r="F14" s="20">
        <v>265.560000</v>
      </c>
      <c r="G14" s="20"/>
      <c r="H14" s="20">
        <f ca="1">ROUND(INDIRECT(ADDRESS(ROW()+(0), COLUMN()+(-3), 1))*INDIRECT(ADDRESS(ROW()+(0), COLUMN()+(-2), 1)), 2)</f>
        <v>10.620000</v>
      </c>
      <c r="I14" s="20"/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0.200000</v>
      </c>
      <c r="F15" s="20">
        <v>68.260000</v>
      </c>
      <c r="G15" s="20"/>
      <c r="H15" s="20">
        <f ca="1">ROUND(INDIRECT(ADDRESS(ROW()+(0), COLUMN()+(-3), 1))*INDIRECT(ADDRESS(ROW()+(0), COLUMN()+(-2), 1)), 2)</f>
        <v>13.650000</v>
      </c>
      <c r="I15" s="20"/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0.451000</v>
      </c>
      <c r="F16" s="20">
        <v>54.430000</v>
      </c>
      <c r="G16" s="20"/>
      <c r="H16" s="20">
        <f ca="1">ROUND(INDIRECT(ADDRESS(ROW()+(0), COLUMN()+(-3), 1))*INDIRECT(ADDRESS(ROW()+(0), COLUMN()+(-2), 1)), 2)</f>
        <v>24.550000</v>
      </c>
      <c r="I16" s="20"/>
      <c r="J16" s="20"/>
    </row>
    <row r="17" spans="1:10" ht="12.00" thickBot="1" customHeight="1">
      <c r="A17" s="17" t="s">
        <v>38</v>
      </c>
      <c r="B17" s="21" t="s">
        <v>39</v>
      </c>
      <c r="C17" s="22" t="s">
        <v>40</v>
      </c>
      <c r="D17" s="22"/>
      <c r="E17" s="23">
        <v>0.451000</v>
      </c>
      <c r="F17" s="24">
        <v>27.690000</v>
      </c>
      <c r="G17" s="24"/>
      <c r="H17" s="24">
        <f ca="1">ROUND(INDIRECT(ADDRESS(ROW()+(0), COLUMN()+(-3), 1))*INDIRECT(ADDRESS(ROW()+(0), COLUMN()+(-2), 1)), 2)</f>
        <v>12.490000</v>
      </c>
      <c r="I17" s="24"/>
      <c r="J17" s="24"/>
    </row>
    <row r="18" spans="1:10" ht="12.00" thickBot="1" customHeight="1">
      <c r="A18" s="17"/>
      <c r="B18" s="12" t="s">
        <v>41</v>
      </c>
      <c r="C18" s="10" t="s">
        <v>42</v>
      </c>
      <c r="D18" s="10"/>
      <c r="E18" s="14">
        <v>2.000000</v>
      </c>
      <c r="F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825.560000</v>
      </c>
      <c r="G18" s="16"/>
      <c r="H18" s="16">
        <f ca="1">ROUND(INDIRECT(ADDRESS(ROW()+(0), COLUMN()+(-3), 1))*INDIRECT(ADDRESS(ROW()+(0), COLUMN()+(-2), 1))/100, 2)</f>
        <v>16.510000</v>
      </c>
      <c r="I18" s="16"/>
      <c r="J18" s="16"/>
    </row>
    <row r="19" spans="1:10" ht="12.00" thickBot="1" customHeight="1">
      <c r="A19" s="22"/>
      <c r="B19" s="21" t="s">
        <v>43</v>
      </c>
      <c r="C19" s="22" t="s">
        <v>44</v>
      </c>
      <c r="D19" s="22"/>
      <c r="E19" s="23">
        <v>3.000000</v>
      </c>
      <c r="F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842.070000</v>
      </c>
      <c r="G19" s="24"/>
      <c r="H19" s="24">
        <f ca="1">ROUND(INDIRECT(ADDRESS(ROW()+(0), COLUMN()+(-3), 1))*INDIRECT(ADDRESS(ROW()+(0), COLUMN()+(-2), 1))/100, 2)</f>
        <v>25.260000</v>
      </c>
      <c r="I19" s="24"/>
      <c r="J19" s="24"/>
    </row>
    <row r="20" spans="1:10" ht="12.00" thickBot="1" customHeight="1">
      <c r="A20" s="6" t="s">
        <v>45</v>
      </c>
      <c r="B20" s="7"/>
      <c r="C20" s="7"/>
      <c r="D20" s="7"/>
      <c r="E20" s="25"/>
      <c r="F20" s="6" t="s">
        <v>46</v>
      </c>
      <c r="G20" s="6"/>
      <c r="H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867.330000</v>
      </c>
      <c r="I20" s="26"/>
      <c r="J20" s="26"/>
    </row>
  </sheetData>
  <mergeCells count="47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C19:D19"/>
    <mergeCell ref="F19:G19"/>
    <mergeCell ref="H19:J19"/>
    <mergeCell ref="A20:D20"/>
    <mergeCell ref="F20:G20"/>
    <mergeCell ref="H20:J20"/>
  </mergeCells>
  <pageMargins left="0.620079" right="0.472441" top="0.472441" bottom="0.472441" header="0.0" footer="0.0"/>
  <pageSetup paperSize="9" orientation="portrait"/>
  <rowBreaks count="0" manualBreakCount="0">
    </rowBreaks>
</worksheet>
</file>