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<sst xmlns="http://schemas.openxmlformats.org/spreadsheetml/2006/main" count="36" uniqueCount="36">
  <si>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</si>
  <si>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RNP010</t>
  </si>
  <si>
    <t xml:space="preserve">m²</t>
  </si>
  <si>
    <t xml:space="preserve">Pintura plástica sobre superficie metálica.</t>
  </si>
  <si>
    <r>
      <rPr>
        <sz val="8.25"/>
        <color rgb="FF000000"/>
        <rFont val="Arial"/>
        <family val="2"/>
      </rPr>
      <t xml:space="preserve">Pintura plástica con textura </t>
    </r>
    <r>
      <rPr>
        <b/>
        <sz val="8.25"/>
        <color rgb="FF000000"/>
        <rFont val="Arial"/>
        <family val="2"/>
      </rPr>
      <t xml:space="preserve">rugosa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color a elegir</t>
    </r>
    <r>
      <rPr>
        <sz val="8.25"/>
        <color rgb="FF000000"/>
        <rFont val="Arial"/>
        <family val="2"/>
      </rPr>
      <t xml:space="preserve">, acabado </t>
    </r>
    <r>
      <rPr>
        <b/>
        <sz val="8.25"/>
        <color rgb="FF000000"/>
        <rFont val="Arial"/>
        <family val="2"/>
      </rPr>
      <t xml:space="preserve">piel de naranja mate</t>
    </r>
    <r>
      <rPr>
        <sz val="8.25"/>
        <color rgb="FF000000"/>
        <rFont val="Arial"/>
        <family val="2"/>
      </rPr>
      <t xml:space="preserve">, sobre </t>
    </r>
    <r>
      <rPr>
        <b/>
        <sz val="8.25"/>
        <color rgb="FF000000"/>
        <rFont val="Arial"/>
        <family val="2"/>
      </rPr>
      <t xml:space="preserve">soporte prelacado y/o pintado con toda la superficie en buen estado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metal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lavado a alta presión con agua y una solución de agua y lejía al 10%, aclarado y secado</t>
    </r>
    <r>
      <rPr>
        <sz val="8.25"/>
        <color rgb="FF000000"/>
        <rFont val="Arial"/>
        <family val="2"/>
      </rPr>
      <t xml:space="preserve">, aplicación de </t>
    </r>
    <r>
      <rPr>
        <b/>
        <sz val="8.25"/>
        <color rgb="FF000000"/>
        <rFont val="Arial"/>
        <family val="2"/>
      </rPr>
      <t xml:space="preserve">dos manos de acabado con pintura </t>
    </r>
    <r>
      <rPr>
        <b/>
        <sz val="8.25"/>
        <color rgb="FF000000"/>
        <rFont val="Arial"/>
        <family val="2"/>
      </rPr>
      <t xml:space="preserve">(rendimiento: 0,25 l/m² cada mano)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</si>
  <si>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</si>
  <si>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</si>
  <si>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</si>
  <si>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</si>
  <si>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</si>
  <si>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</si>
  <si>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</si>
  <si>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mt27pfj130a</t>
  </si>
  <si>
    <t xml:space="preserve">l</t>
  </si>
  <si>
    <t xml:space="preserve">Solución de agua y lejía al 10%.</t>
  </si>
  <si>
    <t xml:space="preserve">mt27pir090d</t>
  </si>
  <si>
    <t xml:space="preserve">l</t>
  </si>
  <si>
    <t xml:space="preserve">Pintura plástica a base de copolímeros acrílicos en dispersión acuosa y pigmentos, exenta de plomo y de cromatos, color a elegir, acabado piel de naranja mate, textura rugosa, para aplicar rodillo.</t>
  </si>
  <si>
    <t xml:space="preserve">Subtotal materiales:</t>
  </si>
  <si>
    <t xml:space="preserve">Equipo y herramienta</t>
  </si>
  <si>
    <t xml:space="preserve">mq07ple010bg</t>
  </si>
  <si>
    <t xml:space="preserve">Ud</t>
  </si>
  <si>
    <t xml:space="preserve">Renta diaria de cesta elevadora de brazo articulado, motor diesel, de 16 m de altura máxima de trabajo, incluso mantenimiento y seguro de responsabilidad civil.</t>
  </si>
  <si>
    <t xml:space="preserve">Subtotal equipo y herramienta: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</si>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</sst>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50.15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0.300000</v>
      </c>
      <c r="G10" s="11">
        <v>84.910000</v>
      </c>
      <c r="H10" s="11">
        <f ca="1">ROUND(INDIRECT(ADDRESS(ROW()+(0), COLUMN()+(-2), 1))*INDIRECT(ADDRESS(ROW()+(0), COLUMN()+(-1), 1)), 2)</f>
        <v>25.470000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0.500000</v>
      </c>
      <c r="G11" s="13">
        <v>317.430000</v>
      </c>
      <c r="H11" s="13">
        <f ca="1">ROUND(INDIRECT(ADDRESS(ROW()+(0), COLUMN()+(-2), 1))*INDIRECT(ADDRESS(ROW()+(0), COLUMN()+(-1), 1)), 2)</f>
        <v>158.720000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184.190000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34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0.012000</v>
      </c>
      <c r="G14" s="13">
        <v>1671.030000</v>
      </c>
      <c r="H14" s="13">
        <f ca="1">ROUND(INDIRECT(ADDRESS(ROW()+(0), COLUMN()+(-2), 1))*INDIRECT(ADDRESS(ROW()+(0), COLUMN()+(-1), 1)), 2)</f>
        <v>20.050000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1))), 2)</f>
        <v>20.050000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0.200000</v>
      </c>
      <c r="G17" s="11">
        <v>82.840000</v>
      </c>
      <c r="H17" s="11">
        <f ca="1">ROUND(INDIRECT(ADDRESS(ROW()+(0), COLUMN()+(-2), 1))*INDIRECT(ADDRESS(ROW()+(0), COLUMN()+(-1), 1)), 2)</f>
        <v>16.570000</v>
      </c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0.200000</v>
      </c>
      <c r="G18" s="13">
        <v>43.610000</v>
      </c>
      <c r="H18" s="13">
        <f ca="1">ROUND(INDIRECT(ADDRESS(ROW()+(0), COLUMN()+(-2), 1))*INDIRECT(ADDRESS(ROW()+(0), COLUMN()+(-1), 1)), 2)</f>
        <v>8.720000</v>
      </c>
    </row>
    <row r="19" spans="1:8" ht="13.50" thickBot="1" customHeight="1">
      <c r="A19" s="14"/>
      <c r="B19" s="14"/>
      <c r="C19" s="14"/>
      <c r="D19" s="14"/>
      <c r="E19" s="14"/>
      <c r="F19" s="8" t="s">
        <v>31</v>
      </c>
      <c r="G19" s="8"/>
      <c r="H19" s="16">
        <f ca="1">ROUND(SUM(INDIRECT(ADDRESS(ROW()+(-1), COLUMN()+(0), 1)),INDIRECT(ADDRESS(ROW()+(-2), COLUMN()+(0), 1))), 2)</f>
        <v>25.290000</v>
      </c>
    </row>
    <row r="20" spans="1:8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4"/>
      <c r="H20" s="14"/>
    </row>
    <row r="21" spans="1:8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3">
        <f ca="1">ROUND(SUM(INDIRECT(ADDRESS(ROW()+(-2), COLUMN()+(1), 1)),INDIRECT(ADDRESS(ROW()+(-6), COLUMN()+(1), 1)),INDIRECT(ADDRESS(ROW()+(-9), COLUMN()+(1), 1))), 2)</f>
        <v>229.530000</v>
      </c>
      <c r="H21" s="13">
        <f ca="1">ROUND(INDIRECT(ADDRESS(ROW()+(0), COLUMN()+(-2), 1))*INDIRECT(ADDRESS(ROW()+(0), COLUMN()+(-1), 1))/100, 2)</f>
        <v>4.590000</v>
      </c>
    </row>
    <row r="22" spans="1:8" ht="13.50" thickBot="1" customHeight="1">
      <c r="A22" s="7"/>
      <c r="B22" s="7"/>
      <c r="C22" s="7"/>
      <c r="D22" s="7"/>
      <c r="E22" s="7"/>
      <c r="F22" s="20" t="s">
        <v>35</v>
      </c>
      <c r="G22" s="20"/>
      <c r="H22" s="21">
        <f ca="1">ROUND(SUM(INDIRECT(ADDRESS(ROW()+(-1), COLUMN()+(0), 1)),INDIRECT(ADDRESS(ROW()+(-3), COLUMN()+(0), 1)),INDIRECT(ADDRESS(ROW()+(-7), COLUMN()+(0), 1)),INDIRECT(ADDRESS(ROW()+(-10), COLUMN()+(0), 1))), 2)</f>
        <v>234.120000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