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<sst xmlns="http://schemas.openxmlformats.org/spreadsheetml/2006/main" count="41" uniqueCount="41">
  <si>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</si>
  <si>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QTF030</t>
  </si>
  <si>
    <t xml:space="preserve">m²</t>
  </si>
  <si>
    <t xml:space="preserve">Techumbre inclinada de placas.</t>
  </si>
  <si>
    <r>
      <rPr>
        <sz val="8.25"/>
        <color rgb="FF000000"/>
        <rFont val="Arial"/>
        <family val="2"/>
      </rPr>
      <t xml:space="preserve">Techumbre inclinada de </t>
    </r>
    <r>
      <rPr>
        <b/>
        <sz val="8.25"/>
        <color rgb="FF000000"/>
        <rFont val="Arial"/>
        <family val="2"/>
      </rPr>
      <t xml:space="preserve">placas asfálticas 10 ondas de perfil ondulado y color negro</t>
    </r>
    <r>
      <rPr>
        <sz val="8.25"/>
        <color rgb="FF000000"/>
        <rFont val="Arial"/>
        <family val="2"/>
      </rPr>
      <t xml:space="preserve">, fijadas mecánicamente, con una pendiente mayor del 10%.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</si>
  <si>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</si>
  <si>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</si>
  <si>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</si>
  <si>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</si>
  <si>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</si>
  <si>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</si>
  <si>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</si>
  <si>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mt13lpo010g</t>
  </si>
  <si>
    <t xml:space="preserve">m²</t>
  </si>
  <si>
    <t xml:space="preserve">Placa asfáltica 10 ondas de perfil ondulado y color negro, a base de fibras minerales y vegetales saturadas con una emulsión bituminosa a altas temperaturas.</t>
  </si>
  <si>
    <t xml:space="preserve">mt13lpo040a</t>
  </si>
  <si>
    <t xml:space="preserve">m</t>
  </si>
  <si>
    <t xml:space="preserve">Pieza de cumbrera, color negro, para techumbres de placas.</t>
  </si>
  <si>
    <t xml:space="preserve">mt13lpo020a</t>
  </si>
  <si>
    <t xml:space="preserve">m</t>
  </si>
  <si>
    <t xml:space="preserve">Pieza de remate perimetral para techumbres de placas.</t>
  </si>
  <si>
    <t xml:space="preserve">mt13lpo070a</t>
  </si>
  <si>
    <t xml:space="preserve">Ud</t>
  </si>
  <si>
    <t xml:space="preserve">Aireador de 86x47 cm, para techumbres de placas.</t>
  </si>
  <si>
    <t xml:space="preserve">mt13blw120</t>
  </si>
  <si>
    <t xml:space="preserve">Ud</t>
  </si>
  <si>
    <t xml:space="preserve">Tornillo autotaladrante para fijación de placas.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</si>
  <si>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</si>
  <si>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</si>
  <si>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</si>
  <si>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</si>
  <si>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pailero.</t>
  </si>
  <si>
    <t xml:space="preserve">mo098</t>
  </si>
  <si>
    <t xml:space="preserve">h</t>
  </si>
  <si>
    <t xml:space="preserve">Ayudante pailero.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</si>
  <si>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</si>
  <si>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</si>
  <si>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</si>
  <si>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</si>
  <si>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$ 73,52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</si>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</sst>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57.80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1.200000</v>
      </c>
      <c r="G10" s="11">
        <v>143.170000</v>
      </c>
      <c r="H10" s="11">
        <f ca="1">ROUND(INDIRECT(ADDRESS(ROW()+(0), COLUMN()+(-2), 1))*INDIRECT(ADDRESS(ROW()+(0), COLUMN()+(-1), 1)), 2)</f>
        <v>171.800000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0.100000</v>
      </c>
      <c r="G11" s="11">
        <v>105.700000</v>
      </c>
      <c r="H11" s="11">
        <f ca="1">ROUND(INDIRECT(ADDRESS(ROW()+(0), COLUMN()+(-2), 1))*INDIRECT(ADDRESS(ROW()+(0), COLUMN()+(-1), 1)), 2)</f>
        <v>10.570000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0.100000</v>
      </c>
      <c r="G12" s="11">
        <v>86.810000</v>
      </c>
      <c r="H12" s="11">
        <f ca="1">ROUND(INDIRECT(ADDRESS(ROW()+(0), COLUMN()+(-2), 1))*INDIRECT(ADDRESS(ROW()+(0), COLUMN()+(-1), 1)), 2)</f>
        <v>8.680000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0.020000</v>
      </c>
      <c r="G13" s="11">
        <v>1367.110000</v>
      </c>
      <c r="H13" s="11">
        <f ca="1">ROUND(INDIRECT(ADDRESS(ROW()+(0), COLUMN()+(-2), 1))*INDIRECT(ADDRESS(ROW()+(0), COLUMN()+(-1), 1)), 2)</f>
        <v>27.340000</v>
      </c>
    </row>
    <row r="14" spans="1:8" ht="13.5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2">
        <v>2.000000</v>
      </c>
      <c r="G14" s="13">
        <v>7.590000</v>
      </c>
      <c r="H14" s="13">
        <f ca="1">ROUND(INDIRECT(ADDRESS(ROW()+(0), COLUMN()+(-2), 1))*INDIRECT(ADDRESS(ROW()+(0), COLUMN()+(-1), 1)), 2)</f>
        <v>15.180000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233.570000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0">
        <v>0.116000</v>
      </c>
      <c r="G17" s="11">
        <v>85.620000</v>
      </c>
      <c r="H17" s="11">
        <f ca="1">ROUND(INDIRECT(ADDRESS(ROW()+(0), COLUMN()+(-2), 1))*INDIRECT(ADDRESS(ROW()+(0), COLUMN()+(-1), 1)), 2)</f>
        <v>9.930000</v>
      </c>
    </row>
    <row r="18" spans="1:8" ht="13.50" thickBot="1" customHeight="1">
      <c r="A18" s="1" t="s">
        <v>32</v>
      </c>
      <c r="B18" s="1"/>
      <c r="C18" s="9" t="s">
        <v>33</v>
      </c>
      <c r="D18" s="9"/>
      <c r="E18" s="1" t="s">
        <v>34</v>
      </c>
      <c r="F18" s="12">
        <v>0.116000</v>
      </c>
      <c r="G18" s="13">
        <v>43.610000</v>
      </c>
      <c r="H18" s="13">
        <f ca="1">ROUND(INDIRECT(ADDRESS(ROW()+(0), COLUMN()+(-2), 1))*INDIRECT(ADDRESS(ROW()+(0), COLUMN()+(-1), 1)), 2)</f>
        <v>5.060000</v>
      </c>
    </row>
    <row r="19" spans="1:8" ht="13.50" thickBot="1" customHeight="1">
      <c r="A19" s="14"/>
      <c r="B19" s="14"/>
      <c r="C19" s="14"/>
      <c r="D19" s="14"/>
      <c r="E19" s="14"/>
      <c r="F19" s="8" t="s">
        <v>35</v>
      </c>
      <c r="G19" s="8"/>
      <c r="H19" s="16">
        <f ca="1">ROUND(SUM(INDIRECT(ADDRESS(ROW()+(-1), COLUMN()+(0), 1)),INDIRECT(ADDRESS(ROW()+(-2), COLUMN()+(0), 1))), 2)</f>
        <v>14.990000</v>
      </c>
    </row>
    <row r="20" spans="1:8" ht="13.50" thickBot="1" customHeight="1">
      <c r="A20" s="14">
        <v>3.000000</v>
      </c>
      <c r="B20" s="14"/>
      <c r="C20" s="14"/>
      <c r="D20" s="14"/>
      <c r="E20" s="17" t="s">
        <v>36</v>
      </c>
      <c r="F20" s="17"/>
      <c r="G20" s="14"/>
      <c r="H20" s="14"/>
    </row>
    <row r="21" spans="1:8" ht="13.50" thickBot="1" customHeight="1">
      <c r="A21" s="18"/>
      <c r="B21" s="18"/>
      <c r="C21" s="19" t="s">
        <v>37</v>
      </c>
      <c r="D21" s="19"/>
      <c r="E21" s="18" t="s">
        <v>38</v>
      </c>
      <c r="F21" s="12">
        <v>2.000000</v>
      </c>
      <c r="G21" s="13">
        <f ca="1">ROUND(SUM(INDIRECT(ADDRESS(ROW()+(-2), COLUMN()+(1), 1)),INDIRECT(ADDRESS(ROW()+(-6), COLUMN()+(1), 1))), 2)</f>
        <v>248.560000</v>
      </c>
      <c r="H21" s="13">
        <f ca="1">ROUND(INDIRECT(ADDRESS(ROW()+(0), COLUMN()+(-2), 1))*INDIRECT(ADDRESS(ROW()+(0), COLUMN()+(-1), 1))/100, 2)</f>
        <v>4.970000</v>
      </c>
    </row>
    <row r="22" spans="1:8" ht="13.50" thickBot="1" customHeight="1">
      <c r="A22" s="20" t="s">
        <v>39</v>
      </c>
      <c r="B22" s="20"/>
      <c r="C22" s="21"/>
      <c r="D22" s="21"/>
      <c r="E22" s="22"/>
      <c r="F22" s="23" t="s">
        <v>40</v>
      </c>
      <c r="G22" s="24"/>
      <c r="H22" s="25">
        <f ca="1">ROUND(SUM(INDIRECT(ADDRESS(ROW()+(-1), COLUMN()+(0), 1)),INDIRECT(ADDRESS(ROW()+(-3), COLUMN()+(0), 1)),INDIRECT(ADDRESS(ROW()+(-7), COLUMN()+(0), 1))), 2)</f>
        <v>253.530000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