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<sst xmlns="http://schemas.openxmlformats.org/spreadsheetml/2006/main" count="94" uniqueCount="94">
  <si>
    <t xml:space="preserve"/>
  </si>
  <si>
    <t xml:space="preserve">QAC010</t>
  </si>
  <si>
    <t xml:space="preserve">m²</t>
  </si>
  <si>
    <t xml:space="preserve">Techumbre plana transitable, ventilada, con piso fijo. Con piso fijo. Impermeabilización con mantos prefabricados asfálticos.</t>
  </si>
  <si>
    <r>
      <rPr>
        <sz val="8.25"/>
        <color rgb="FF000000"/>
        <rFont val="Arial"/>
        <family val="2"/>
      </rPr>
      <t xml:space="preserve">Techumbre plana transitable, ventilada, con piso fijo. Con piso fijo, tipo convencional, pendiente del 1% al 5%, para tráfico peatonal privado. FORMACIÓN DE PENDIENTES: tablero cerámico hueco machihembrado de 80x25x3,5 cm con capa de regularización de mortero de cemento, confeccionado en obra, dosificación 1:6, de 3 cm de espesor, acabado flotado, sobre muros divisorios aligerados de tabique de barro hueco de 24x11,5x9 cm, asentado con mortero de cemento, confeccionado en obra, dosificación 1:6, dispuestos cada 80 cm y con 30 cm de altura media, rematados superiormente con maestras de mortero de cemento, confeccionado en obra, dosificación 1:6; AISLAMIENTO TÉRMICO: fieltro aislante de lana mineral; IMPERMEABILIZACIÓN: tipo monocapa, adherida, formada por manto prefabricado de betún modificado con elastómero SBS, de 3,5 mm de espesor, con armado de fieltro de poliéster no tejido de 160 g/m² previa imprimación con emulsión asfáltica aniónica con cargas;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emboquilladas con mortero de juntas cementoso tipo CG 2,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</si>
  <si>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</si>
  <si>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</si>
  <si>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</si>
  <si>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</si>
  <si>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</si>
  <si>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</si>
  <si>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</si>
  <si>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mt04lvc010c</t>
  </si>
  <si>
    <t xml:space="preserve">Ud</t>
  </si>
  <si>
    <t xml:space="preserve">Tabique de barro hueco doble, para revestir, 24x11,5x9 cm, densidad 780 kg/m³.</t>
  </si>
  <si>
    <t xml:space="preserve">mt08aaa010a</t>
  </si>
  <si>
    <t xml:space="preserve">m³</t>
  </si>
  <si>
    <t xml:space="preserve">Agua.</t>
  </si>
  <si>
    <t xml:space="preserve">mt01arg005a</t>
  </si>
  <si>
    <t xml:space="preserve">t</t>
  </si>
  <si>
    <t xml:space="preserve">Arena de cantera, para mortero hecho en obra.</t>
  </si>
  <si>
    <t xml:space="preserve">mt08cem000f</t>
  </si>
  <si>
    <t xml:space="preserve">kg</t>
  </si>
  <si>
    <t xml:space="preserve">Cemento gris en sacos.</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</si>
  <si>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</si>
  <si>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</si>
  <si>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</si>
  <si>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mt16lra040a</t>
  </si>
  <si>
    <t xml:space="preserve">m²</t>
  </si>
  <si>
    <t xml:space="preserve">Fieltro aislante de lana mineral, revestido por una de sus caras con un complejo de papel kraft con polietileno que actúa como barrera de vapor, de 80 mm de espesor, resistencia térmica 2 m²K/W, conductividad térmica 0,042 W/(mK).</t>
  </si>
  <si>
    <t xml:space="preserve">mt04lvg020c</t>
  </si>
  <si>
    <t xml:space="preserve">Ud</t>
  </si>
  <si>
    <t xml:space="preserve">Tablero cerámico hueco machihembrado, para revestir, 80x25x3 cm, con las testas rectas.</t>
  </si>
  <si>
    <t xml:space="preserve">mt14lba010g</t>
  </si>
  <si>
    <t xml:space="preserve">m²</t>
  </si>
  <si>
    <t xml:space="preserve">Manto prefabricado de betún modificado con elastómero SBS, de 3,5 mm de espesor, masa nominal 4 kg/m², con armado de fieltro de poliéster no tejido de 160 g/m², de superficie no protegida.</t>
  </si>
  <si>
    <t xml:space="preserve">mt14iea020c</t>
  </si>
  <si>
    <t xml:space="preserve">kg</t>
  </si>
  <si>
    <t xml:space="preserve">Emulsión asfáltica aniónica con cargas.</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</si>
  <si>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</si>
  <si>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</si>
  <si>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 la prueba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</si>
  <si>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</si>
  <si>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</si>
  <si>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</si>
  <si>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</si>
  <si>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</si>
  <si>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$ 8,00/m², capacidad de absorción de agua 3%&lt;=E&lt;6%.</t>
  </si>
  <si>
    <t xml:space="preserve">mt18acc050b</t>
  </si>
  <si>
    <t xml:space="preserve">Ud</t>
  </si>
  <si>
    <t xml:space="preserve">Crucetas de PVC para separación entre 3 y 15 mm.</t>
  </si>
  <si>
    <t xml:space="preserve">mt18rcr010a300</t>
  </si>
  <si>
    <t xml:space="preserve">m</t>
  </si>
  <si>
    <t xml:space="preserve">Zoclo cerámico de gres rústico, de 7 cm de anchura, $ 3,00/m.</t>
  </si>
  <si>
    <t xml:space="preserve">mt09mcp020fv</t>
  </si>
  <si>
    <t xml:space="preserve">kg</t>
  </si>
  <si>
    <t xml:space="preserve">Mortero de juntas cementoso tipo CG2, color blanco, para juntas de 2 a 15 mm, compuesto por cemento de alta resistencia, cuarzo, aditivos especiales, pigmentos y resinas sintéticas.</t>
  </si>
  <si>
    <t xml:space="preserve">Subtotal materiales:</t>
  </si>
  <si>
    <t xml:space="preserve">Equipo y herramienta</t>
  </si>
  <si>
    <t xml:space="preserve">mq06hor010</t>
  </si>
  <si>
    <t xml:space="preserve">h</t>
  </si>
  <si>
    <t xml:space="preserve">Revolvedora de concreto.</t>
  </si>
  <si>
    <t xml:space="preserve">Subtotal equipo y herramienta:</t>
  </si>
  <si>
    <t xml:space="preserve">Mano de obra</t>
  </si>
  <si>
    <t xml:space="preserve">mo020</t>
  </si>
  <si>
    <t xml:space="preserve">h</t>
  </si>
  <si>
    <t xml:space="preserve">Oficial albañil.</t>
  </si>
  <si>
    <t xml:space="preserve">mo113</t>
  </si>
  <si>
    <t xml:space="preserve">h</t>
  </si>
  <si>
    <t xml:space="preserve">Cabo albañil.</t>
  </si>
  <si>
    <t xml:space="preserve">mo029</t>
  </si>
  <si>
    <t xml:space="preserve">h</t>
  </si>
  <si>
    <t xml:space="preserve">Oficial aplicador de membranas y mantos impermeabilizantes.</t>
  </si>
  <si>
    <t xml:space="preserve">mo067</t>
  </si>
  <si>
    <t xml:space="preserve">h</t>
  </si>
  <si>
    <t xml:space="preserve">Ayudante aplicador de membranas y mantos impermeabilizantes.</t>
  </si>
  <si>
    <t xml:space="preserve">mo054</t>
  </si>
  <si>
    <t xml:space="preserve">h</t>
  </si>
  <si>
    <t xml:space="preserve">Oficial colocador de aislantes.</t>
  </si>
  <si>
    <t xml:space="preserve">mo101</t>
  </si>
  <si>
    <t xml:space="preserve">h</t>
  </si>
  <si>
    <t xml:space="preserve">Ayudante colocador de aislantes.</t>
  </si>
  <si>
    <t xml:space="preserve">mo023</t>
  </si>
  <si>
    <t xml:space="preserve">h</t>
  </si>
  <si>
    <t xml:space="preserve">Oficial colocador de pisos.</t>
  </si>
  <si>
    <t xml:space="preserve">mo061</t>
  </si>
  <si>
    <t xml:space="preserve">h</t>
  </si>
  <si>
    <t xml:space="preserve">Ayudante colocador de pisos.</t>
  </si>
  <si>
    <t xml:space="preserve">Subtotal mano de obra:</t>
  </si>
  <si>
    <t xml:space="preserve">Herramienta menor</t>
  </si>
  <si>
    <t xml:space="preserve">%</t>
  </si>
  <si>
    <t xml:space="preserve">Herramienta menor</t>
  </si>
  <si>
    <t xml:space="preserve">Coste de mantenimiento decenal: $ 362,00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</si>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</sst>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1.36" customWidth="1"/>
    <col min="4" max="4" width="7.65" customWidth="1"/>
    <col min="5" max="5" width="64.60" customWidth="1"/>
    <col min="6" max="6" width="15.13" customWidth="1"/>
    <col min="7" max="7" width="14.96"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39.50" thickBot="1" customHeight="1">
      <c r="A5" s="5" t="s">
        <v>4</v>
      </c>
      <c r="B5" s="5"/>
      <c r="C5" s="5"/>
      <c r="D5" s="5"/>
      <c r="E5" s="5"/>
      <c r="F5" s="5"/>
      <c r="G5" s="5"/>
      <c r="H5" s="5"/>
    </row>
    <row r="8" spans="1:8" ht="13.5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12</v>
      </c>
      <c r="G10" s="12">
        <v>2.01</v>
      </c>
      <c r="H10" s="12">
        <f ca="1">ROUND(INDIRECT(ADDRESS(ROW()+(0), COLUMN()+(-2), 1))*INDIRECT(ADDRESS(ROW()+(0), COLUMN()+(-1), 1)), 2)</f>
        <v>24.12</v>
      </c>
    </row>
    <row r="11" spans="1:8" ht="13.50" thickBot="1" customHeight="1">
      <c r="A11" s="1" t="s">
        <v>15</v>
      </c>
      <c r="B11" s="1"/>
      <c r="C11" s="1"/>
      <c r="D11" s="10" t="s">
        <v>16</v>
      </c>
      <c r="E11" s="1" t="s">
        <v>17</v>
      </c>
      <c r="F11" s="11">
        <v>0.02</v>
      </c>
      <c r="G11" s="12">
        <v>20.44</v>
      </c>
      <c r="H11" s="12">
        <f ca="1">ROUND(INDIRECT(ADDRESS(ROW()+(0), COLUMN()+(-2), 1))*INDIRECT(ADDRESS(ROW()+(0), COLUMN()+(-1), 1)), 2)</f>
        <v>0.41</v>
      </c>
    </row>
    <row r="12" spans="1:8" ht="13.50" thickBot="1" customHeight="1">
      <c r="A12" s="1" t="s">
        <v>18</v>
      </c>
      <c r="B12" s="1"/>
      <c r="C12" s="1"/>
      <c r="D12" s="10" t="s">
        <v>19</v>
      </c>
      <c r="E12" s="1" t="s">
        <v>20</v>
      </c>
      <c r="F12" s="11">
        <v>0.139</v>
      </c>
      <c r="G12" s="12">
        <v>283.85</v>
      </c>
      <c r="H12" s="12">
        <f ca="1">ROUND(INDIRECT(ADDRESS(ROW()+(0), COLUMN()+(-2), 1))*INDIRECT(ADDRESS(ROW()+(0), COLUMN()+(-1), 1)), 2)</f>
        <v>39.46</v>
      </c>
    </row>
    <row r="13" spans="1:8" ht="13.50" thickBot="1" customHeight="1">
      <c r="A13" s="1" t="s">
        <v>21</v>
      </c>
      <c r="B13" s="1"/>
      <c r="C13" s="1"/>
      <c r="D13" s="10" t="s">
        <v>22</v>
      </c>
      <c r="E13" s="1" t="s">
        <v>23</v>
      </c>
      <c r="F13" s="11">
        <v>21.25</v>
      </c>
      <c r="G13" s="12">
        <v>2</v>
      </c>
      <c r="H13" s="12">
        <f ca="1">ROUND(INDIRECT(ADDRESS(ROW()+(0), COLUMN()+(-2), 1))*INDIRECT(ADDRESS(ROW()+(0), COLUMN()+(-1), 1)), 2)</f>
        <v>42.5</v>
      </c>
    </row>
    <row r="14" spans="1:8" ht="34.50" thickBot="1" customHeight="1">
      <c r="A14" s="1" t="s">
        <v>24</v>
      </c>
      <c r="B14" s="1"/>
      <c r="C14" s="1"/>
      <c r="D14" s="10" t="s">
        <v>25</v>
      </c>
      <c r="E14" s="1" t="s">
        <v>26</v>
      </c>
      <c r="F14" s="11">
        <v>0.01</v>
      </c>
      <c r="G14" s="12">
        <v>35.51</v>
      </c>
      <c r="H14" s="12">
        <f ca="1">ROUND(INDIRECT(ADDRESS(ROW()+(0), COLUMN()+(-2), 1))*INDIRECT(ADDRESS(ROW()+(0), COLUMN()+(-1), 1)), 2)</f>
        <v>0.36</v>
      </c>
    </row>
    <row r="15" spans="1:8" ht="45.00" thickBot="1" customHeight="1">
      <c r="A15" s="1" t="s">
        <v>27</v>
      </c>
      <c r="B15" s="1"/>
      <c r="C15" s="1"/>
      <c r="D15" s="10" t="s">
        <v>28</v>
      </c>
      <c r="E15" s="1" t="s">
        <v>29</v>
      </c>
      <c r="F15" s="11">
        <v>1.2</v>
      </c>
      <c r="G15" s="12">
        <v>139.35</v>
      </c>
      <c r="H15" s="12">
        <f ca="1">ROUND(INDIRECT(ADDRESS(ROW()+(0), COLUMN()+(-2), 1))*INDIRECT(ADDRESS(ROW()+(0), COLUMN()+(-1), 1)), 2)</f>
        <v>167.22</v>
      </c>
    </row>
    <row r="16" spans="1:8" ht="24.00" thickBot="1" customHeight="1">
      <c r="A16" s="1" t="s">
        <v>30</v>
      </c>
      <c r="B16" s="1"/>
      <c r="C16" s="1"/>
      <c r="D16" s="10" t="s">
        <v>31</v>
      </c>
      <c r="E16" s="1" t="s">
        <v>32</v>
      </c>
      <c r="F16" s="11">
        <v>5</v>
      </c>
      <c r="G16" s="12">
        <v>6.04</v>
      </c>
      <c r="H16" s="12">
        <f ca="1">ROUND(INDIRECT(ADDRESS(ROW()+(0), COLUMN()+(-2), 1))*INDIRECT(ADDRESS(ROW()+(0), COLUMN()+(-1), 1)), 2)</f>
        <v>30.2</v>
      </c>
    </row>
    <row r="17" spans="1:8" ht="34.50" thickBot="1" customHeight="1">
      <c r="A17" s="1" t="s">
        <v>33</v>
      </c>
      <c r="B17" s="1"/>
      <c r="C17" s="1"/>
      <c r="D17" s="10" t="s">
        <v>34</v>
      </c>
      <c r="E17" s="1" t="s">
        <v>35</v>
      </c>
      <c r="F17" s="11">
        <v>1.1</v>
      </c>
      <c r="G17" s="12">
        <v>169.17</v>
      </c>
      <c r="H17" s="12">
        <f ca="1">ROUND(INDIRECT(ADDRESS(ROW()+(0), COLUMN()+(-2), 1))*INDIRECT(ADDRESS(ROW()+(0), COLUMN()+(-1), 1)), 2)</f>
        <v>186.09</v>
      </c>
    </row>
    <row r="18" spans="1:8" ht="13.50" thickBot="1" customHeight="1">
      <c r="A18" s="1" t="s">
        <v>36</v>
      </c>
      <c r="B18" s="1"/>
      <c r="C18" s="1"/>
      <c r="D18" s="10" t="s">
        <v>37</v>
      </c>
      <c r="E18" s="1" t="s">
        <v>38</v>
      </c>
      <c r="F18" s="11">
        <v>0.3</v>
      </c>
      <c r="G18" s="12">
        <v>36.51</v>
      </c>
      <c r="H18" s="12">
        <f ca="1">ROUND(INDIRECT(ADDRESS(ROW()+(0), COLUMN()+(-2), 1))*INDIRECT(ADDRESS(ROW()+(0), COLUMN()+(-1), 1)), 2)</f>
        <v>10.95</v>
      </c>
    </row>
    <row r="19" spans="1:8" ht="55.50" thickBot="1" customHeight="1">
      <c r="A19" s="1" t="s">
        <v>39</v>
      </c>
      <c r="B19" s="1"/>
      <c r="C19" s="1"/>
      <c r="D19" s="10" t="s">
        <v>40</v>
      </c>
      <c r="E19" s="1" t="s">
        <v>41</v>
      </c>
      <c r="F19" s="11">
        <v>1.05</v>
      </c>
      <c r="G19" s="12">
        <v>15.17</v>
      </c>
      <c r="H19" s="12">
        <f ca="1">ROUND(INDIRECT(ADDRESS(ROW()+(0), COLUMN()+(-2), 1))*INDIRECT(ADDRESS(ROW()+(0), COLUMN()+(-1), 1)), 2)</f>
        <v>15.93</v>
      </c>
    </row>
    <row r="20" spans="1:8" ht="13.50" thickBot="1" customHeight="1">
      <c r="A20" s="1" t="s">
        <v>42</v>
      </c>
      <c r="B20" s="1"/>
      <c r="C20" s="1"/>
      <c r="D20" s="10" t="s">
        <v>43</v>
      </c>
      <c r="E20" s="1" t="s">
        <v>44</v>
      </c>
      <c r="F20" s="11">
        <v>4</v>
      </c>
      <c r="G20" s="12">
        <v>4.58</v>
      </c>
      <c r="H20" s="12">
        <f ca="1">ROUND(INDIRECT(ADDRESS(ROW()+(0), COLUMN()+(-2), 1))*INDIRECT(ADDRESS(ROW()+(0), COLUMN()+(-1), 1)), 2)</f>
        <v>18.32</v>
      </c>
    </row>
    <row r="21" spans="1:8" ht="24.00" thickBot="1" customHeight="1">
      <c r="A21" s="1" t="s">
        <v>45</v>
      </c>
      <c r="B21" s="1"/>
      <c r="C21" s="1"/>
      <c r="D21" s="10" t="s">
        <v>46</v>
      </c>
      <c r="E21" s="1" t="s">
        <v>47</v>
      </c>
      <c r="F21" s="11">
        <v>1.05</v>
      </c>
      <c r="G21" s="12">
        <v>175.69</v>
      </c>
      <c r="H21" s="12">
        <f ca="1">ROUND(INDIRECT(ADDRESS(ROW()+(0), COLUMN()+(-2), 1))*INDIRECT(ADDRESS(ROW()+(0), COLUMN()+(-1), 1)), 2)</f>
        <v>184.47</v>
      </c>
    </row>
    <row r="22" spans="1:8" ht="13.50" thickBot="1" customHeight="1">
      <c r="A22" s="1" t="s">
        <v>48</v>
      </c>
      <c r="B22" s="1"/>
      <c r="C22" s="1"/>
      <c r="D22" s="10" t="s">
        <v>49</v>
      </c>
      <c r="E22" s="1" t="s">
        <v>50</v>
      </c>
      <c r="F22" s="11">
        <v>14</v>
      </c>
      <c r="G22" s="12">
        <v>0.42</v>
      </c>
      <c r="H22" s="12">
        <f ca="1">ROUND(INDIRECT(ADDRESS(ROW()+(0), COLUMN()+(-2), 1))*INDIRECT(ADDRESS(ROW()+(0), COLUMN()+(-1), 1)), 2)</f>
        <v>5.88</v>
      </c>
    </row>
    <row r="23" spans="1:8" ht="13.50" thickBot="1" customHeight="1">
      <c r="A23" s="1" t="s">
        <v>51</v>
      </c>
      <c r="B23" s="1"/>
      <c r="C23" s="1"/>
      <c r="D23" s="10" t="s">
        <v>52</v>
      </c>
      <c r="E23" s="1" t="s">
        <v>53</v>
      </c>
      <c r="F23" s="11">
        <v>0.4</v>
      </c>
      <c r="G23" s="12">
        <v>65.88</v>
      </c>
      <c r="H23" s="12">
        <f ca="1">ROUND(INDIRECT(ADDRESS(ROW()+(0), COLUMN()+(-2), 1))*INDIRECT(ADDRESS(ROW()+(0), COLUMN()+(-1), 1)), 2)</f>
        <v>26.35</v>
      </c>
    </row>
    <row r="24" spans="1:8" ht="34.50" thickBot="1" customHeight="1">
      <c r="A24" s="1" t="s">
        <v>54</v>
      </c>
      <c r="B24" s="1"/>
      <c r="C24" s="1"/>
      <c r="D24" s="10" t="s">
        <v>55</v>
      </c>
      <c r="E24" s="1" t="s">
        <v>56</v>
      </c>
      <c r="F24" s="13">
        <v>0.05</v>
      </c>
      <c r="G24" s="14">
        <v>10.15</v>
      </c>
      <c r="H24" s="14">
        <f ca="1">ROUND(INDIRECT(ADDRESS(ROW()+(0), COLUMN()+(-2), 1))*INDIRECT(ADDRESS(ROW()+(0), COLUMN()+(-1), 1)), 2)</f>
        <v>0.51</v>
      </c>
    </row>
    <row r="25" spans="1:8" ht="13.50" thickBot="1" customHeight="1">
      <c r="A25" s="15"/>
      <c r="B25" s="15"/>
      <c r="C25" s="15"/>
      <c r="D25" s="15"/>
      <c r="E25" s="15"/>
      <c r="F25" s="9" t="s">
        <v>57</v>
      </c>
      <c r="G25" s="9"/>
      <c r="H25"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752.77</v>
      </c>
    </row>
    <row r="26" spans="1:8" ht="13.50" thickBot="1" customHeight="1">
      <c r="A26" s="15">
        <v>2</v>
      </c>
      <c r="B26" s="15"/>
      <c r="C26" s="15"/>
      <c r="D26" s="15"/>
      <c r="E26" s="18" t="s">
        <v>58</v>
      </c>
      <c r="F26" s="18"/>
      <c r="G26" s="15"/>
      <c r="H26" s="15"/>
    </row>
    <row r="27" spans="1:8" ht="13.50" thickBot="1" customHeight="1">
      <c r="A27" s="1" t="s">
        <v>59</v>
      </c>
      <c r="B27" s="1"/>
      <c r="C27" s="1"/>
      <c r="D27" s="10" t="s">
        <v>60</v>
      </c>
      <c r="E27" s="1" t="s">
        <v>61</v>
      </c>
      <c r="F27" s="13">
        <v>0.069</v>
      </c>
      <c r="G27" s="14">
        <v>23.07</v>
      </c>
      <c r="H27" s="14">
        <f ca="1">ROUND(INDIRECT(ADDRESS(ROW()+(0), COLUMN()+(-2), 1))*INDIRECT(ADDRESS(ROW()+(0), COLUMN()+(-1), 1)), 2)</f>
        <v>1.59</v>
      </c>
    </row>
    <row r="28" spans="1:8" ht="13.50" thickBot="1" customHeight="1">
      <c r="A28" s="15"/>
      <c r="B28" s="15"/>
      <c r="C28" s="15"/>
      <c r="D28" s="15"/>
      <c r="E28" s="15"/>
      <c r="F28" s="9" t="s">
        <v>62</v>
      </c>
      <c r="G28" s="9"/>
      <c r="H28" s="17">
        <f ca="1">ROUND(SUM(INDIRECT(ADDRESS(ROW()+(-1), COLUMN()+(0), 1))), 2)</f>
        <v>1.59</v>
      </c>
    </row>
    <row r="29" spans="1:8" ht="13.50" thickBot="1" customHeight="1">
      <c r="A29" s="15">
        <v>3</v>
      </c>
      <c r="B29" s="15"/>
      <c r="C29" s="15"/>
      <c r="D29" s="15"/>
      <c r="E29" s="18" t="s">
        <v>63</v>
      </c>
      <c r="F29" s="18"/>
      <c r="G29" s="15"/>
      <c r="H29" s="15"/>
    </row>
    <row r="30" spans="1:8" ht="13.50" thickBot="1" customHeight="1">
      <c r="A30" s="1" t="s">
        <v>64</v>
      </c>
      <c r="B30" s="1"/>
      <c r="C30" s="1"/>
      <c r="D30" s="10" t="s">
        <v>65</v>
      </c>
      <c r="E30" s="1" t="s">
        <v>66</v>
      </c>
      <c r="F30" s="11">
        <v>1.068</v>
      </c>
      <c r="G30" s="12">
        <v>78.26</v>
      </c>
      <c r="H30" s="12">
        <f ca="1">ROUND(INDIRECT(ADDRESS(ROW()+(0), COLUMN()+(-2), 1))*INDIRECT(ADDRESS(ROW()+(0), COLUMN()+(-1), 1)), 2)</f>
        <v>83.58</v>
      </c>
    </row>
    <row r="31" spans="1:8" ht="13.50" thickBot="1" customHeight="1">
      <c r="A31" s="1" t="s">
        <v>67</v>
      </c>
      <c r="B31" s="1"/>
      <c r="C31" s="1"/>
      <c r="D31" s="10" t="s">
        <v>68</v>
      </c>
      <c r="E31" s="1" t="s">
        <v>69</v>
      </c>
      <c r="F31" s="11">
        <v>1.999</v>
      </c>
      <c r="G31" s="12">
        <v>45.47</v>
      </c>
      <c r="H31" s="12">
        <f ca="1">ROUND(INDIRECT(ADDRESS(ROW()+(0), COLUMN()+(-2), 1))*INDIRECT(ADDRESS(ROW()+(0), COLUMN()+(-1), 1)), 2)</f>
        <v>90.89</v>
      </c>
    </row>
    <row r="32" spans="1:8" ht="13.50" thickBot="1" customHeight="1">
      <c r="A32" s="1" t="s">
        <v>70</v>
      </c>
      <c r="B32" s="1"/>
      <c r="C32" s="1"/>
      <c r="D32" s="10" t="s">
        <v>71</v>
      </c>
      <c r="E32" s="1" t="s">
        <v>72</v>
      </c>
      <c r="F32" s="11">
        <v>0.164</v>
      </c>
      <c r="G32" s="12">
        <v>78.26</v>
      </c>
      <c r="H32" s="12">
        <f ca="1">ROUND(INDIRECT(ADDRESS(ROW()+(0), COLUMN()+(-2), 1))*INDIRECT(ADDRESS(ROW()+(0), COLUMN()+(-1), 1)), 2)</f>
        <v>12.83</v>
      </c>
    </row>
    <row r="33" spans="1:8" ht="13.50" thickBot="1" customHeight="1">
      <c r="A33" s="1" t="s">
        <v>73</v>
      </c>
      <c r="B33" s="1"/>
      <c r="C33" s="1"/>
      <c r="D33" s="10" t="s">
        <v>74</v>
      </c>
      <c r="E33" s="1" t="s">
        <v>75</v>
      </c>
      <c r="F33" s="11">
        <v>0.164</v>
      </c>
      <c r="G33" s="12">
        <v>47.38</v>
      </c>
      <c r="H33" s="12">
        <f ca="1">ROUND(INDIRECT(ADDRESS(ROW()+(0), COLUMN()+(-2), 1))*INDIRECT(ADDRESS(ROW()+(0), COLUMN()+(-1), 1)), 2)</f>
        <v>7.77</v>
      </c>
    </row>
    <row r="34" spans="1:8" ht="13.50" thickBot="1" customHeight="1">
      <c r="A34" s="1" t="s">
        <v>76</v>
      </c>
      <c r="B34" s="1"/>
      <c r="C34" s="1"/>
      <c r="D34" s="10" t="s">
        <v>77</v>
      </c>
      <c r="E34" s="1" t="s">
        <v>78</v>
      </c>
      <c r="F34" s="11">
        <v>0.068</v>
      </c>
      <c r="G34" s="12">
        <v>80.58</v>
      </c>
      <c r="H34" s="12">
        <f ca="1">ROUND(INDIRECT(ADDRESS(ROW()+(0), COLUMN()+(-2), 1))*INDIRECT(ADDRESS(ROW()+(0), COLUMN()+(-1), 1)), 2)</f>
        <v>5.48</v>
      </c>
    </row>
    <row r="35" spans="1:8" ht="13.50" thickBot="1" customHeight="1">
      <c r="A35" s="1" t="s">
        <v>79</v>
      </c>
      <c r="B35" s="1"/>
      <c r="C35" s="1"/>
      <c r="D35" s="10" t="s">
        <v>80</v>
      </c>
      <c r="E35" s="1" t="s">
        <v>81</v>
      </c>
      <c r="F35" s="11">
        <v>0.068</v>
      </c>
      <c r="G35" s="12">
        <v>47.38</v>
      </c>
      <c r="H35" s="12">
        <f ca="1">ROUND(INDIRECT(ADDRESS(ROW()+(0), COLUMN()+(-2), 1))*INDIRECT(ADDRESS(ROW()+(0), COLUMN()+(-1), 1)), 2)</f>
        <v>3.22</v>
      </c>
    </row>
    <row r="36" spans="1:8" ht="13.50" thickBot="1" customHeight="1">
      <c r="A36" s="1" t="s">
        <v>82</v>
      </c>
      <c r="B36" s="1"/>
      <c r="C36" s="1"/>
      <c r="D36" s="10" t="s">
        <v>83</v>
      </c>
      <c r="E36" s="1" t="s">
        <v>84</v>
      </c>
      <c r="F36" s="11">
        <v>0.548</v>
      </c>
      <c r="G36" s="12">
        <v>78.26</v>
      </c>
      <c r="H36" s="12">
        <f ca="1">ROUND(INDIRECT(ADDRESS(ROW()+(0), COLUMN()+(-2), 1))*INDIRECT(ADDRESS(ROW()+(0), COLUMN()+(-1), 1)), 2)</f>
        <v>42.89</v>
      </c>
    </row>
    <row r="37" spans="1:8" ht="13.50" thickBot="1" customHeight="1">
      <c r="A37" s="1" t="s">
        <v>85</v>
      </c>
      <c r="B37" s="1"/>
      <c r="C37" s="1"/>
      <c r="D37" s="10" t="s">
        <v>86</v>
      </c>
      <c r="E37" s="1" t="s">
        <v>87</v>
      </c>
      <c r="F37" s="13">
        <v>0.274</v>
      </c>
      <c r="G37" s="14">
        <v>47.38</v>
      </c>
      <c r="H37" s="14">
        <f ca="1">ROUND(INDIRECT(ADDRESS(ROW()+(0), COLUMN()+(-2), 1))*INDIRECT(ADDRESS(ROW()+(0), COLUMN()+(-1), 1)), 2)</f>
        <v>12.98</v>
      </c>
    </row>
    <row r="38" spans="1:8" ht="13.50" thickBot="1" customHeight="1">
      <c r="A38" s="15"/>
      <c r="B38" s="15"/>
      <c r="C38" s="15"/>
      <c r="D38" s="15"/>
      <c r="E38" s="15"/>
      <c r="F38" s="9" t="s">
        <v>88</v>
      </c>
      <c r="G38" s="9"/>
      <c r="H38" s="17">
        <f ca="1">ROUND(SUM(INDIRECT(ADDRESS(ROW()+(-1), COLUMN()+(0), 1)),INDIRECT(ADDRESS(ROW()+(-2), COLUMN()+(0), 1)),INDIRECT(ADDRESS(ROW()+(-3), COLUMN()+(0), 1)),INDIRECT(ADDRESS(ROW()+(-4), COLUMN()+(0), 1)),INDIRECT(ADDRESS(ROW()+(-5), COLUMN()+(0), 1)),INDIRECT(ADDRESS(ROW()+(-6), COLUMN()+(0), 1)),INDIRECT(ADDRESS(ROW()+(-7), COLUMN()+(0), 1)),INDIRECT(ADDRESS(ROW()+(-8), COLUMN()+(0), 1))), 2)</f>
        <v>259.64</v>
      </c>
    </row>
    <row r="39" spans="1:8" ht="13.50" thickBot="1" customHeight="1">
      <c r="A39" s="15">
        <v>4</v>
      </c>
      <c r="B39" s="15"/>
      <c r="C39" s="15"/>
      <c r="D39" s="15"/>
      <c r="E39" s="18" t="s">
        <v>89</v>
      </c>
      <c r="F39" s="18"/>
      <c r="G39" s="15"/>
      <c r="H39" s="15"/>
    </row>
    <row r="40" spans="1:8" ht="13.50" thickBot="1" customHeight="1">
      <c r="A40" s="19"/>
      <c r="B40" s="19"/>
      <c r="C40" s="19"/>
      <c r="D40" s="20" t="s">
        <v>90</v>
      </c>
      <c r="E40" s="19" t="s">
        <v>91</v>
      </c>
      <c r="F40" s="13">
        <v>2</v>
      </c>
      <c r="G40" s="14">
        <f ca="1">ROUND(SUM(INDIRECT(ADDRESS(ROW()+(-2), COLUMN()+(1), 1)),INDIRECT(ADDRESS(ROW()+(-12), COLUMN()+(1), 1)),INDIRECT(ADDRESS(ROW()+(-15), COLUMN()+(1), 1))), 2)</f>
        <v>1014</v>
      </c>
      <c r="H40" s="14">
        <f ca="1">ROUND(INDIRECT(ADDRESS(ROW()+(0), COLUMN()+(-2), 1))*INDIRECT(ADDRESS(ROW()+(0), COLUMN()+(-1), 1))/100, 2)</f>
        <v>20.28</v>
      </c>
    </row>
    <row r="41" spans="1:8" ht="13.50" thickBot="1" customHeight="1">
      <c r="A41" s="21" t="s">
        <v>92</v>
      </c>
      <c r="B41" s="21"/>
      <c r="C41" s="21"/>
      <c r="D41" s="22"/>
      <c r="E41" s="23"/>
      <c r="F41" s="24" t="s">
        <v>93</v>
      </c>
      <c r="G41" s="25"/>
      <c r="H41" s="26">
        <f ca="1">ROUND(SUM(INDIRECT(ADDRESS(ROW()+(-1), COLUMN()+(0), 1)),INDIRECT(ADDRESS(ROW()+(-3), COLUMN()+(0), 1)),INDIRECT(ADDRESS(ROW()+(-13), COLUMN()+(0), 1)),INDIRECT(ADDRESS(ROW()+(-16), COLUMN()+(0), 1))), 2)</f>
        <v>1034.28</v>
      </c>
    </row>
  </sheetData>
  <mergeCells count="45">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F25:G25"/>
    <mergeCell ref="A26:C26"/>
    <mergeCell ref="E26:F26"/>
    <mergeCell ref="A27:C27"/>
    <mergeCell ref="A28:C28"/>
    <mergeCell ref="F28:G28"/>
    <mergeCell ref="A29:C29"/>
    <mergeCell ref="E29:F29"/>
    <mergeCell ref="A30:C30"/>
    <mergeCell ref="A31:C31"/>
    <mergeCell ref="A32:C32"/>
    <mergeCell ref="A33:C33"/>
    <mergeCell ref="A34:C34"/>
    <mergeCell ref="A35:C35"/>
    <mergeCell ref="A36:C36"/>
    <mergeCell ref="A37:C37"/>
    <mergeCell ref="A38:C38"/>
    <mergeCell ref="F38:G38"/>
    <mergeCell ref="A39:C39"/>
    <mergeCell ref="E39:F39"/>
    <mergeCell ref="A40:C40"/>
    <mergeCell ref="A41:E41"/>
    <mergeCell ref="F41:G41"/>
  </mergeCells>
  <pageMargins left="0.147638" right="0.147638" top="0.206693" bottom="0.206693" header="0.0" footer="0.0"/>
  <pageSetup paperSize="9" orientation="portrait"/>
  <rowBreaks count="0" manualBreakCount="0">
    </rowBreaks>
</worksheet>
</file>