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<sst xmlns="http://schemas.openxmlformats.org/spreadsheetml/2006/main" count="29" uniqueCount="29">
  <si>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</si>
  <si>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PTZ040</t>
  </si>
  <si>
    <t xml:space="preserve">m²</t>
  </si>
  <si>
    <t xml:space="preserve">Hoja de muro divisorio interior de mampostería de tabique de concreto para revestir.</t>
  </si>
  <si>
    <t xml:space="preserve">Hoja de muro divisorio interior de 16 cm de espesor de mampostería, de ladrillo de concreto perforado acústico, Geroblok Cámara "DBBLOK", para revestir, de 25x15,5x10 cm, recibida con mortero de cemento 1:5.</t>
  </si>
  <si>
    <t xml:space="preserve">Descompuesto</t>
  </si>
  <si>
    <t xml:space="preserve">Ud</t>
  </si>
  <si>
    <t xml:space="preserve">Descomposición</t>
  </si>
  <si>
    <t xml:space="preserve">Rend.</t>
  </si>
  <si>
    <t xml:space="preserve">p.s.</t>
  </si>
  <si>
    <t xml:space="preserve">Precio partida</t>
  </si>
  <si>
    <t xml:space="preserve">mt04hdb020a</t>
  </si>
  <si>
    <t xml:space="preserve">Ud</t>
  </si>
  <si>
    <t xml:space="preserve">Ladrillo de concreto perforado acústico, Geroblok Cámara "DBBLOK", para revestir, de 25x15,5x10 cm.</t>
  </si>
  <si>
    <t xml:space="preserve">mt09mor010d</t>
  </si>
  <si>
    <t xml:space="preserve">m³</t>
  </si>
  <si>
    <t xml:space="preserve">Mortero de cemento CEM II/B-P 32,5 N tipo M-7,5, confeccionado en obra con 300 kg/m³ de cemento y una proporción en volumen 1/5.</t>
  </si>
  <si>
    <t xml:space="preserve">mo019</t>
  </si>
  <si>
    <t xml:space="preserve">h</t>
  </si>
  <si>
    <t xml:space="preserve">Oficial albañil en trabajos de albañilería.</t>
  </si>
  <si>
    <t xml:space="preserve">mo105</t>
  </si>
  <si>
    <t xml:space="preserve">h</t>
  </si>
  <si>
    <t xml:space="preserve">Cabo albañil en trabajos de albañilería.</t>
  </si>
  <si>
    <t xml:space="preserve">%</t>
  </si>
  <si>
    <t xml:space="preserve">Medios auxiliares</t>
  </si>
  <si>
    <t xml:space="preserve">%</t>
  </si>
  <si>
    <t xml:space="preserve">Costes indirectos</t>
  </si>
  <si>
    <t xml:space="preserve">Coste de mantenimiento decenal: $ 6,01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</si>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</sst>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04" customWidth="1"/>
    <col min="3" max="3" width="1.75" customWidth="1"/>
    <col min="4" max="4" width="12.68" customWidth="1"/>
    <col min="5" max="5" width="59.45" customWidth="1"/>
    <col min="6" max="6" width="5.39" customWidth="1"/>
    <col min="7" max="7" width="1.75" customWidth="1"/>
    <col min="8" max="8" width="6.12" customWidth="1"/>
    <col min="9" max="9" width="2.62" customWidth="1"/>
    <col min="10" max="10" width="5.25" customWidth="1"/>
    <col min="11" max="11" width="7.87"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21.60" thickBot="1" customHeight="1">
      <c r="A8" s="10" t="s">
        <v>11</v>
      </c>
      <c r="B8" s="12" t="s">
        <v>12</v>
      </c>
      <c r="C8" s="12"/>
      <c r="D8" s="10" t="s">
        <v>13</v>
      </c>
      <c r="E8" s="10"/>
      <c r="F8" s="14">
        <v>36.750000</v>
      </c>
      <c r="G8" s="14"/>
      <c r="H8" s="16">
        <v>4.880000</v>
      </c>
      <c r="I8" s="16"/>
      <c r="J8" s="16">
        <f ca="1">ROUND(INDIRECT(ADDRESS(ROW()+(0), COLUMN()+(-4), 1))*INDIRECT(ADDRESS(ROW()+(0), COLUMN()+(-2), 1)), 2)</f>
        <v>179.340000</v>
      </c>
      <c r="K8" s="16"/>
    </row>
    <row r="9" spans="1:11" ht="21.60" thickBot="1" customHeight="1">
      <c r="A9" s="17" t="s">
        <v>14</v>
      </c>
      <c r="B9" s="18" t="s">
        <v>15</v>
      </c>
      <c r="C9" s="18"/>
      <c r="D9" s="17" t="s">
        <v>16</v>
      </c>
      <c r="E9" s="17"/>
      <c r="F9" s="19">
        <v>0.022000</v>
      </c>
      <c r="G9" s="19"/>
      <c r="H9" s="20">
        <v>2029.280000</v>
      </c>
      <c r="I9" s="20"/>
      <c r="J9" s="20">
        <f ca="1">ROUND(INDIRECT(ADDRESS(ROW()+(0), COLUMN()+(-4), 1))*INDIRECT(ADDRESS(ROW()+(0), COLUMN()+(-2), 1)), 2)</f>
        <v>44.640000</v>
      </c>
      <c r="K9" s="20"/>
    </row>
    <row r="10" spans="1:11" ht="12.00" thickBot="1" customHeight="1">
      <c r="A10" s="17" t="s">
        <v>17</v>
      </c>
      <c r="B10" s="18" t="s">
        <v>18</v>
      </c>
      <c r="C10" s="18"/>
      <c r="D10" s="17" t="s">
        <v>19</v>
      </c>
      <c r="E10" s="17"/>
      <c r="F10" s="19">
        <v>0.948000</v>
      </c>
      <c r="G10" s="19"/>
      <c r="H10" s="20">
        <v>49.010000</v>
      </c>
      <c r="I10" s="20"/>
      <c r="J10" s="20">
        <f ca="1">ROUND(INDIRECT(ADDRESS(ROW()+(0), COLUMN()+(-4), 1))*INDIRECT(ADDRESS(ROW()+(0), COLUMN()+(-2), 1)), 2)</f>
        <v>46.460000</v>
      </c>
      <c r="K10" s="20"/>
    </row>
    <row r="11" spans="1:11" ht="12.00" thickBot="1" customHeight="1">
      <c r="A11" s="17" t="s">
        <v>20</v>
      </c>
      <c r="B11" s="21" t="s">
        <v>21</v>
      </c>
      <c r="C11" s="21"/>
      <c r="D11" s="22" t="s">
        <v>22</v>
      </c>
      <c r="E11" s="22"/>
      <c r="F11" s="23">
        <v>0.474000</v>
      </c>
      <c r="G11" s="23"/>
      <c r="H11" s="24">
        <v>32.670000</v>
      </c>
      <c r="I11" s="24"/>
      <c r="J11" s="24">
        <f ca="1">ROUND(INDIRECT(ADDRESS(ROW()+(0), COLUMN()+(-4), 1))*INDIRECT(ADDRESS(ROW()+(0), COLUMN()+(-2), 1)), 2)</f>
        <v>15.490000</v>
      </c>
      <c r="K11" s="24"/>
    </row>
    <row r="12" spans="1:11" ht="12.00" thickBot="1" customHeight="1">
      <c r="A12" s="17"/>
      <c r="B12" s="12" t="s">
        <v>23</v>
      </c>
      <c r="C12" s="12"/>
      <c r="D12" s="10" t="s">
        <v>24</v>
      </c>
      <c r="E12" s="10"/>
      <c r="F12" s="14">
        <v>2.000000</v>
      </c>
      <c r="G12" s="14"/>
      <c r="H12" s="16">
        <f ca="1">ROUND(SUM(INDIRECT(ADDRESS(ROW()+(-1), COLUMN()+(2), 1)),INDIRECT(ADDRESS(ROW()+(-2), COLUMN()+(2), 1)),INDIRECT(ADDRESS(ROW()+(-3), COLUMN()+(2), 1)),INDIRECT(ADDRESS(ROW()+(-4), COLUMN()+(2), 1))), 2)</f>
        <v>285.930000</v>
      </c>
      <c r="I12" s="16"/>
      <c r="J12" s="16">
        <f ca="1">ROUND(INDIRECT(ADDRESS(ROW()+(0), COLUMN()+(-4), 1))*INDIRECT(ADDRESS(ROW()+(0), COLUMN()+(-2), 1))/100, 2)</f>
        <v>5.720000</v>
      </c>
      <c r="K12" s="16"/>
    </row>
    <row r="13" spans="1:11" ht="12.00" thickBot="1" customHeight="1">
      <c r="A13" s="22"/>
      <c r="B13" s="21" t="s">
        <v>25</v>
      </c>
      <c r="C13" s="21"/>
      <c r="D13" s="22" t="s">
        <v>26</v>
      </c>
      <c r="E13" s="22"/>
      <c r="F13" s="23">
        <v>3.000000</v>
      </c>
      <c r="G13" s="23"/>
      <c r="H13" s="24">
        <f ca="1">ROUND(SUM(INDIRECT(ADDRESS(ROW()+(-1), COLUMN()+(2), 1)),INDIRECT(ADDRESS(ROW()+(-2), COLUMN()+(2), 1)),INDIRECT(ADDRESS(ROW()+(-3), COLUMN()+(2), 1)),INDIRECT(ADDRESS(ROW()+(-4), COLUMN()+(2), 1)),INDIRECT(ADDRESS(ROW()+(-5), COLUMN()+(2), 1))), 2)</f>
        <v>291.650000</v>
      </c>
      <c r="I13" s="24"/>
      <c r="J13" s="24">
        <f ca="1">ROUND(INDIRECT(ADDRESS(ROW()+(0), COLUMN()+(-4), 1))*INDIRECT(ADDRESS(ROW()+(0), COLUMN()+(-2), 1))/100, 2)</f>
        <v>8.750000</v>
      </c>
      <c r="K13" s="24"/>
    </row>
    <row r="14" spans="1:11" ht="12.00" thickBot="1" customHeight="1">
      <c r="A14" s="6" t="s">
        <v>27</v>
      </c>
      <c r="B14" s="7"/>
      <c r="C14" s="7"/>
      <c r="D14" s="7"/>
      <c r="E14" s="7"/>
      <c r="F14" s="25"/>
      <c r="G14" s="25"/>
      <c r="H14" s="6" t="s">
        <v>28</v>
      </c>
      <c r="I14" s="6"/>
      <c r="J14" s="26">
        <f ca="1">ROUND(SUM(INDIRECT(ADDRESS(ROW()+(-1), COLUMN()+(0), 1)),INDIRECT(ADDRESS(ROW()+(-2), COLUMN()+(0), 1)),INDIRECT(ADDRESS(ROW()+(-3), COLUMN()+(0), 1)),INDIRECT(ADDRESS(ROW()+(-4), COLUMN()+(0), 1)),INDIRECT(ADDRESS(ROW()+(-5), COLUMN()+(0), 1)),INDIRECT(ADDRESS(ROW()+(-6), COLUMN()+(0), 1))), 2)</f>
        <v>300.400000</v>
      </c>
      <c r="K14" s="26"/>
    </row>
  </sheetData>
  <mergeCells count="46">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A14:E14"/>
    <mergeCell ref="F14:G14"/>
    <mergeCell ref="H14:I14"/>
    <mergeCell ref="J14:K14"/>
  </mergeCells>
  <pageMargins left="0.620079" right="0.472441" top="0.472441" bottom="0.472441" header="0.0" footer="0.0"/>
  <pageSetup paperSize="9" orientation="portrait"/>
  <rowBreaks count="0" manualBreakCount="0">
    </rowBreaks>
</worksheet>
</file>