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<sst xmlns="http://schemas.openxmlformats.org/spreadsheetml/2006/main" count="29" uniqueCount="29">
  <si>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</si>
  <si>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PTZ040</t>
  </si>
  <si>
    <t xml:space="preserve">m²</t>
  </si>
  <si>
    <t xml:space="preserve">Hoja de muro divisorio interior de mampostería de tabique de concreto para revestir.</t>
  </si>
  <si>
    <t xml:space="preserve">Hoja de muro divisorio interior de 16 cm de espesor de mampostería, de ladrillo de concreto perforado acústico, Geroblok Cámara "DBBLOK", para revestir, de 25x15,5x10 cm, recibida con mortero de cemento 1:5.</t>
  </si>
  <si>
    <t xml:space="preserve">Descompuesto</t>
  </si>
  <si>
    <t xml:space="preserve">Ud</t>
  </si>
  <si>
    <t xml:space="preserve">Descomposición</t>
  </si>
  <si>
    <t xml:space="preserve">Rend.</t>
  </si>
  <si>
    <t xml:space="preserve">p.s.</t>
  </si>
  <si>
    <t xml:space="preserve">Precio partida</t>
  </si>
  <si>
    <t xml:space="preserve">mt04hdb020a</t>
  </si>
  <si>
    <t xml:space="preserve">Ud</t>
  </si>
  <si>
    <t xml:space="preserve">Ladrillo de concreto perforado acústico, Geroblok Cámara "DBBLOK", para revestir, de 25x15,5x10 cm.</t>
  </si>
  <si>
    <t xml:space="preserve">mt09mor010d</t>
  </si>
  <si>
    <t xml:space="preserve">m³</t>
  </si>
  <si>
    <t xml:space="preserve">Mortero de cemento CEM II/B-P 32,5 N tipo M-7,5, confeccionado en obra con 300 kg/m³ de cemento y una proporción en volumen 1/5.</t>
  </si>
  <si>
    <t xml:space="preserve">mo019</t>
  </si>
  <si>
    <t xml:space="preserve">h</t>
  </si>
  <si>
    <t xml:space="preserve">Oficial albañil en trabajos de albañilería.</t>
  </si>
  <si>
    <t xml:space="preserve">mo105</t>
  </si>
  <si>
    <t xml:space="preserve">h</t>
  </si>
  <si>
    <t xml:space="preserve">Cabo albañil en trabajos de albañilería.</t>
  </si>
  <si>
    <t xml:space="preserve">%</t>
  </si>
  <si>
    <t xml:space="preserve">Medios auxiliares</t>
  </si>
  <si>
    <t xml:space="preserve">%</t>
  </si>
  <si>
    <t xml:space="preserve">Costes indirectos</t>
  </si>
  <si>
    <t xml:space="preserve">Coste de mantenimiento decenal: $ 6,01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</si>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</sst>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04" customWidth="1"/>
    <col min="3" max="3" width="1.75" customWidth="1"/>
    <col min="4" max="4" width="12.68" customWidth="1"/>
    <col min="5" max="5" width="59.45" customWidth="1"/>
    <col min="6" max="6" width="5.39" customWidth="1"/>
    <col min="7" max="7" width="1.75" customWidth="1"/>
    <col min="8" max="8" width="6.12" customWidth="1"/>
    <col min="9" max="9" width="2.62"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c r="H7" s="9" t="s">
        <v>9</v>
      </c>
      <c r="I7" s="9"/>
      <c r="J7" s="9" t="s">
        <v>10</v>
      </c>
      <c r="K7" s="9"/>
    </row>
    <row r="8" spans="1:11" ht="21.60" thickBot="1" customHeight="1">
      <c r="A8" s="10" t="s">
        <v>11</v>
      </c>
      <c r="B8" s="12" t="s">
        <v>12</v>
      </c>
      <c r="C8" s="12"/>
      <c r="D8" s="10" t="s">
        <v>13</v>
      </c>
      <c r="E8" s="10"/>
      <c r="F8" s="14">
        <v>36.750000</v>
      </c>
      <c r="G8" s="14"/>
      <c r="H8" s="16">
        <v>4.880000</v>
      </c>
      <c r="I8" s="16"/>
      <c r="J8" s="16">
        <f ca="1">ROUND(INDIRECT(ADDRESS(ROW()+(0), COLUMN()+(-4), 1))*INDIRECT(ADDRESS(ROW()+(0), COLUMN()+(-2), 1)), 2)</f>
        <v>179.340000</v>
      </c>
      <c r="K8" s="16"/>
    </row>
    <row r="9" spans="1:11" ht="21.60" thickBot="1" customHeight="1">
      <c r="A9" s="17" t="s">
        <v>14</v>
      </c>
      <c r="B9" s="18" t="s">
        <v>15</v>
      </c>
      <c r="C9" s="18"/>
      <c r="D9" s="17" t="s">
        <v>16</v>
      </c>
      <c r="E9" s="17"/>
      <c r="F9" s="19">
        <v>0.022000</v>
      </c>
      <c r="G9" s="19"/>
      <c r="H9" s="20">
        <v>2029.280000</v>
      </c>
      <c r="I9" s="20"/>
      <c r="J9" s="20">
        <f ca="1">ROUND(INDIRECT(ADDRESS(ROW()+(0), COLUMN()+(-4), 1))*INDIRECT(ADDRESS(ROW()+(0), COLUMN()+(-2), 1)), 2)</f>
        <v>44.640000</v>
      </c>
      <c r="K9" s="20"/>
    </row>
    <row r="10" spans="1:11" ht="12.00" thickBot="1" customHeight="1">
      <c r="A10" s="17" t="s">
        <v>17</v>
      </c>
      <c r="B10" s="18" t="s">
        <v>18</v>
      </c>
      <c r="C10" s="18"/>
      <c r="D10" s="17" t="s">
        <v>19</v>
      </c>
      <c r="E10" s="17"/>
      <c r="F10" s="19">
        <v>0.948000</v>
      </c>
      <c r="G10" s="19"/>
      <c r="H10" s="20">
        <v>49.010000</v>
      </c>
      <c r="I10" s="20"/>
      <c r="J10" s="20">
        <f ca="1">ROUND(INDIRECT(ADDRESS(ROW()+(0), COLUMN()+(-4), 1))*INDIRECT(ADDRESS(ROW()+(0), COLUMN()+(-2), 1)), 2)</f>
        <v>46.460000</v>
      </c>
      <c r="K10" s="20"/>
    </row>
    <row r="11" spans="1:11" ht="12.00" thickBot="1" customHeight="1">
      <c r="A11" s="17" t="s">
        <v>20</v>
      </c>
      <c r="B11" s="21" t="s">
        <v>21</v>
      </c>
      <c r="C11" s="21"/>
      <c r="D11" s="22" t="s">
        <v>22</v>
      </c>
      <c r="E11" s="22"/>
      <c r="F11" s="23">
        <v>0.474000</v>
      </c>
      <c r="G11" s="23"/>
      <c r="H11" s="24">
        <v>32.670000</v>
      </c>
      <c r="I11" s="24"/>
      <c r="J11" s="24">
        <f ca="1">ROUND(INDIRECT(ADDRESS(ROW()+(0), COLUMN()+(-4), 1))*INDIRECT(ADDRESS(ROW()+(0), COLUMN()+(-2), 1)), 2)</f>
        <v>15.490000</v>
      </c>
      <c r="K11" s="24"/>
    </row>
    <row r="12" spans="1:11" ht="12.00" thickBot="1" customHeight="1">
      <c r="A12" s="17"/>
      <c r="B12" s="12" t="s">
        <v>23</v>
      </c>
      <c r="C12" s="12"/>
      <c r="D12" s="10" t="s">
        <v>24</v>
      </c>
      <c r="E12" s="10"/>
      <c r="F12" s="14">
        <v>2.000000</v>
      </c>
      <c r="G12" s="14"/>
      <c r="H12" s="16">
        <f ca="1">ROUND(SUM(INDIRECT(ADDRESS(ROW()+(-1), COLUMN()+(2), 1)),INDIRECT(ADDRESS(ROW()+(-2), COLUMN()+(2), 1)),INDIRECT(ADDRESS(ROW()+(-3), COLUMN()+(2), 1)),INDIRECT(ADDRESS(ROW()+(-4), COLUMN()+(2), 1))), 2)</f>
        <v>285.930000</v>
      </c>
      <c r="I12" s="16"/>
      <c r="J12" s="16">
        <f ca="1">ROUND(INDIRECT(ADDRESS(ROW()+(0), COLUMN()+(-4), 1))*INDIRECT(ADDRESS(ROW()+(0), COLUMN()+(-2), 1))/100, 2)</f>
        <v>5.720000</v>
      </c>
      <c r="K12" s="16"/>
    </row>
    <row r="13" spans="1:11" ht="12.00" thickBot="1" customHeight="1">
      <c r="A13" s="22"/>
      <c r="B13" s="21" t="s">
        <v>25</v>
      </c>
      <c r="C13" s="21"/>
      <c r="D13" s="22" t="s">
        <v>26</v>
      </c>
      <c r="E13" s="22"/>
      <c r="F13" s="23">
        <v>3.000000</v>
      </c>
      <c r="G13" s="23"/>
      <c r="H13" s="24">
        <f ca="1">ROUND(SUM(INDIRECT(ADDRESS(ROW()+(-1), COLUMN()+(2), 1)),INDIRECT(ADDRESS(ROW()+(-2), COLUMN()+(2), 1)),INDIRECT(ADDRESS(ROW()+(-3), COLUMN()+(2), 1)),INDIRECT(ADDRESS(ROW()+(-4), COLUMN()+(2), 1)),INDIRECT(ADDRESS(ROW()+(-5), COLUMN()+(2), 1))), 2)</f>
        <v>291.650000</v>
      </c>
      <c r="I13" s="24"/>
      <c r="J13" s="24">
        <f ca="1">ROUND(INDIRECT(ADDRESS(ROW()+(0), COLUMN()+(-4), 1))*INDIRECT(ADDRESS(ROW()+(0), COLUMN()+(-2), 1))/100, 2)</f>
        <v>8.750000</v>
      </c>
      <c r="K13" s="24"/>
    </row>
    <row r="14" spans="1:11" ht="12.00" thickBot="1" customHeight="1">
      <c r="A14" s="6" t="s">
        <v>27</v>
      </c>
      <c r="B14" s="7"/>
      <c r="C14" s="7"/>
      <c r="D14" s="7"/>
      <c r="E14" s="7"/>
      <c r="F14" s="25"/>
      <c r="G14" s="25"/>
      <c r="H14" s="6" t="s">
        <v>28</v>
      </c>
      <c r="I14" s="6"/>
      <c r="J14" s="26">
        <f ca="1">ROUND(SUM(INDIRECT(ADDRESS(ROW()+(-1), COLUMN()+(0), 1)),INDIRECT(ADDRESS(ROW()+(-2), COLUMN()+(0), 1)),INDIRECT(ADDRESS(ROW()+(-3), COLUMN()+(0), 1)),INDIRECT(ADDRESS(ROW()+(-4), COLUMN()+(0), 1)),INDIRECT(ADDRESS(ROW()+(-5), COLUMN()+(0), 1)),INDIRECT(ADDRESS(ROW()+(-6), COLUMN()+(0), 1))), 2)</f>
        <v>300.400000</v>
      </c>
      <c r="K14" s="26"/>
    </row>
  </sheetData>
  <mergeCells count="46">
    <mergeCell ref="A1:K1"/>
    <mergeCell ref="A3:B3"/>
    <mergeCell ref="C3:D3"/>
    <mergeCell ref="E3:F3"/>
    <mergeCell ref="G3:H3"/>
    <mergeCell ref="I3:J3"/>
    <mergeCell ref="A4:K4"/>
    <mergeCell ref="B7:C7"/>
    <mergeCell ref="D7:E7"/>
    <mergeCell ref="F7:G7"/>
    <mergeCell ref="H7:I7"/>
    <mergeCell ref="J7:K7"/>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A14:E14"/>
    <mergeCell ref="F14:G14"/>
    <mergeCell ref="H14:I14"/>
    <mergeCell ref="J14:K14"/>
  </mergeCells>
  <pageMargins left="0.620079" right="0.472441" top="0.472441" bottom="0.472441" header="0.0" footer="0.0"/>
  <pageSetup paperSize="9" orientation="portrait"/>
  <rowBreaks count="0" manualBreakCount="0">
    </rowBreaks>
</worksheet>
</file>