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<sst xmlns="http://schemas.openxmlformats.org/spreadsheetml/2006/main" count="38" uniqueCount="38">
  <si>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</si>
  <si>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PEM010</t>
  </si>
  <si>
    <t xml:space="preserve">Ud</t>
  </si>
  <si>
    <t xml:space="preserve">Puerta principal, de acero.</t>
  </si>
  <si>
    <r>
      <rPr>
        <b/>
        <sz val="7.80"/>
        <color rgb="FF000000"/>
        <rFont val="Arial"/>
        <family val="2"/>
      </rPr>
      <t xml:space="preserve">Puerta principal de acero galvanizado de una hoja, 790x2040 mm de anchura y altura de paso, troquelada con un cuarterón superior y otro inferior a una cara, acabado pintado con resina de epoxi color blanco, cerradura con tres puntos de cierre, y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</si>
  <si>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</si>
  <si>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</si>
  <si>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</si>
  <si>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</si>
  <si>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</si>
  <si>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</si>
  <si>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mt26pec010baaa</t>
  </si>
  <si>
    <t xml:space="preserve">Ud</t>
  </si>
  <si>
    <t xml:space="preserve">Puerta principal de una hoja de 52 mm de espesor, 790x2040 mm de anchura y altura de paso, acabado pintado con resina de epoxi color blanco formada por dos láminas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jaladera para la parte exterior y escudo y manija de latón para la parte interior.</t>
  </si>
  <si>
    <t xml:space="preserve">mt26pec015a</t>
  </si>
  <si>
    <t xml:space="preserve">Ud</t>
  </si>
  <si>
    <t xml:space="preserve">Premarco de acero galvanizado, para puerta principal de acero galvanizado de una hoja, con garras de anclaje a obra.</t>
  </si>
  <si>
    <t xml:space="preserve">mt15sja100</t>
  </si>
  <si>
    <t xml:space="preserve">Ud</t>
  </si>
  <si>
    <t xml:space="preserve">Cartucho de masilla de silicona neutra.</t>
  </si>
  <si>
    <t xml:space="preserve">mo019</t>
  </si>
  <si>
    <t xml:space="preserve">h</t>
  </si>
  <si>
    <t xml:space="preserve">Oficial albañil.</t>
  </si>
  <si>
    <t xml:space="preserve">mo111</t>
  </si>
  <si>
    <t xml:space="preserve">h</t>
  </si>
  <si>
    <t xml:space="preserve">Cabo albañil.</t>
  </si>
  <si>
    <t xml:space="preserve">mo017</t>
  </si>
  <si>
    <t xml:space="preserve">h</t>
  </si>
  <si>
    <t xml:space="preserve">Oficial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</si>
  <si>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</si>
  <si>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</si>
  <si>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</si>
  <si>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</si>
  <si>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</si>
  <si>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</si>
  <si>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</si>
  <si>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$ 861,16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</si>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</sst>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3.79" customWidth="1"/>
    <col min="3" max="3" width="4.52" customWidth="1"/>
    <col min="4" max="4" width="22.15" customWidth="1"/>
    <col min="5" max="5" width="26.37" customWidth="1"/>
    <col min="6" max="6" width="13.26"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4978.570000</v>
      </c>
      <c r="J8" s="16"/>
      <c r="K8" s="16">
        <f ca="1">ROUND(INDIRECT(ADDRESS(ROW()+(0), COLUMN()+(-4), 1))*INDIRECT(ADDRESS(ROW()+(0), COLUMN()+(-2), 1)), 2)</f>
        <v>4978.570000</v>
      </c>
    </row>
    <row r="9" spans="1:11" ht="21.60" thickBot="1" customHeight="1">
      <c r="A9" s="17" t="s">
        <v>14</v>
      </c>
      <c r="B9" s="18" t="s">
        <v>15</v>
      </c>
      <c r="C9" s="17" t="s">
        <v>16</v>
      </c>
      <c r="D9" s="17"/>
      <c r="E9" s="17"/>
      <c r="F9" s="17"/>
      <c r="G9" s="19">
        <v>1.000000</v>
      </c>
      <c r="H9" s="19"/>
      <c r="I9" s="20">
        <v>753.620000</v>
      </c>
      <c r="J9" s="20"/>
      <c r="K9" s="20">
        <f ca="1">ROUND(INDIRECT(ADDRESS(ROW()+(0), COLUMN()+(-4), 1))*INDIRECT(ADDRESS(ROW()+(0), COLUMN()+(-2), 1)), 2)</f>
        <v>753.620000</v>
      </c>
    </row>
    <row r="10" spans="1:11" ht="12.00" thickBot="1" customHeight="1">
      <c r="A10" s="17" t="s">
        <v>17</v>
      </c>
      <c r="B10" s="18" t="s">
        <v>18</v>
      </c>
      <c r="C10" s="17" t="s">
        <v>19</v>
      </c>
      <c r="D10" s="17"/>
      <c r="E10" s="17"/>
      <c r="F10" s="17"/>
      <c r="G10" s="19">
        <v>0.200000</v>
      </c>
      <c r="H10" s="19"/>
      <c r="I10" s="20">
        <v>66.370000</v>
      </c>
      <c r="J10" s="20"/>
      <c r="K10" s="20">
        <f ca="1">ROUND(INDIRECT(ADDRESS(ROW()+(0), COLUMN()+(-4), 1))*INDIRECT(ADDRESS(ROW()+(0), COLUMN()+(-2), 1)), 2)</f>
        <v>13.270000</v>
      </c>
    </row>
    <row r="11" spans="1:11" ht="12.00" thickBot="1" customHeight="1">
      <c r="A11" s="17" t="s">
        <v>20</v>
      </c>
      <c r="B11" s="18" t="s">
        <v>21</v>
      </c>
      <c r="C11" s="17" t="s">
        <v>22</v>
      </c>
      <c r="D11" s="17"/>
      <c r="E11" s="17"/>
      <c r="F11" s="17"/>
      <c r="G11" s="19">
        <v>0.749000</v>
      </c>
      <c r="H11" s="19"/>
      <c r="I11" s="20">
        <v>43.000000</v>
      </c>
      <c r="J11" s="20"/>
      <c r="K11" s="20">
        <f ca="1">ROUND(INDIRECT(ADDRESS(ROW()+(0), COLUMN()+(-4), 1))*INDIRECT(ADDRESS(ROW()+(0), COLUMN()+(-2), 1)), 2)</f>
        <v>32.210000</v>
      </c>
    </row>
    <row r="12" spans="1:11" ht="12.00" thickBot="1" customHeight="1">
      <c r="A12" s="17" t="s">
        <v>23</v>
      </c>
      <c r="B12" s="18" t="s">
        <v>24</v>
      </c>
      <c r="C12" s="17" t="s">
        <v>25</v>
      </c>
      <c r="D12" s="17"/>
      <c r="E12" s="17"/>
      <c r="F12" s="17"/>
      <c r="G12" s="19">
        <v>0.749000</v>
      </c>
      <c r="H12" s="19"/>
      <c r="I12" s="20">
        <v>25.570000</v>
      </c>
      <c r="J12" s="20"/>
      <c r="K12" s="20">
        <f ca="1">ROUND(INDIRECT(ADDRESS(ROW()+(0), COLUMN()+(-4), 1))*INDIRECT(ADDRESS(ROW()+(0), COLUMN()+(-2), 1)), 2)</f>
        <v>19.150000</v>
      </c>
    </row>
    <row r="13" spans="1:11" ht="12.00" thickBot="1" customHeight="1">
      <c r="A13" s="17" t="s">
        <v>26</v>
      </c>
      <c r="B13" s="18" t="s">
        <v>27</v>
      </c>
      <c r="C13" s="17" t="s">
        <v>28</v>
      </c>
      <c r="D13" s="17"/>
      <c r="E13" s="17"/>
      <c r="F13" s="17"/>
      <c r="G13" s="19">
        <v>0.824000</v>
      </c>
      <c r="H13" s="19"/>
      <c r="I13" s="20">
        <v>43.700000</v>
      </c>
      <c r="J13" s="20"/>
      <c r="K13" s="20">
        <f ca="1">ROUND(INDIRECT(ADDRESS(ROW()+(0), COLUMN()+(-4), 1))*INDIRECT(ADDRESS(ROW()+(0), COLUMN()+(-2), 1)), 2)</f>
        <v>36.010000</v>
      </c>
    </row>
    <row r="14" spans="1:11" ht="12.00" thickBot="1" customHeight="1">
      <c r="A14" s="17" t="s">
        <v>29</v>
      </c>
      <c r="B14" s="21" t="s">
        <v>30</v>
      </c>
      <c r="C14" s="22" t="s">
        <v>31</v>
      </c>
      <c r="D14" s="22"/>
      <c r="E14" s="22"/>
      <c r="F14" s="22"/>
      <c r="G14" s="23">
        <v>0.824000</v>
      </c>
      <c r="H14" s="23"/>
      <c r="I14" s="24">
        <v>26.730000</v>
      </c>
      <c r="J14" s="24"/>
      <c r="K14" s="24">
        <f ca="1">ROUND(INDIRECT(ADDRESS(ROW()+(0), COLUMN()+(-4), 1))*INDIRECT(ADDRESS(ROW()+(0), COLUMN()+(-2), 1)), 2)</f>
        <v>22.030000</v>
      </c>
    </row>
    <row r="15" spans="1:11" ht="12.00" thickBot="1" customHeight="1">
      <c r="A15" s="17"/>
      <c r="B15" s="12" t="s">
        <v>32</v>
      </c>
      <c r="C15" s="10" t="s">
        <v>33</v>
      </c>
      <c r="D15" s="10"/>
      <c r="E15" s="10"/>
      <c r="F15" s="10"/>
      <c r="G15" s="14">
        <v>2.000000</v>
      </c>
      <c r="H15" s="14"/>
      <c r="I15" s="16">
        <f ca="1">ROUND(SUM(INDIRECT(ADDRESS(ROW()+(-1), COLUMN()+(2), 1)),INDIRECT(ADDRESS(ROW()+(-2), COLUMN()+(2), 1)),INDIRECT(ADDRESS(ROW()+(-3), COLUMN()+(2), 1)),INDIRECT(ADDRESS(ROW()+(-4), COLUMN()+(2), 1)),INDIRECT(ADDRESS(ROW()+(-5), COLUMN()+(2), 1)),INDIRECT(ADDRESS(ROW()+(-6), COLUMN()+(2), 1)),INDIRECT(ADDRESS(ROW()+(-7), COLUMN()+(2), 1))), 2)</f>
        <v>5854.860000</v>
      </c>
      <c r="J15" s="16"/>
      <c r="K15" s="16">
        <f ca="1">ROUND(INDIRECT(ADDRESS(ROW()+(0), COLUMN()+(-4), 1))*INDIRECT(ADDRESS(ROW()+(0), COLUMN()+(-2), 1))/100, 2)</f>
        <v>117.100000</v>
      </c>
    </row>
    <row r="16" spans="1:11" ht="12.00" thickBot="1" customHeight="1">
      <c r="A16" s="22"/>
      <c r="B16" s="21" t="s">
        <v>34</v>
      </c>
      <c r="C16" s="22" t="s">
        <v>35</v>
      </c>
      <c r="D16" s="22"/>
      <c r="E16" s="22"/>
      <c r="F16" s="22"/>
      <c r="G16" s="23">
        <v>3.000000</v>
      </c>
      <c r="H16" s="23"/>
      <c r="I16" s="24">
        <f ca="1">ROUND(SUM(INDIRECT(ADDRESS(ROW()+(-1), COLUMN()+(2), 1)),INDIRECT(ADDRESS(ROW()+(-2), COLUMN()+(2), 1)),INDIRECT(ADDRESS(ROW()+(-3), COLUMN()+(2), 1)),INDIRECT(ADDRESS(ROW()+(-4), COLUMN()+(2), 1)),INDIRECT(ADDRESS(ROW()+(-5), COLUMN()+(2), 1)),INDIRECT(ADDRESS(ROW()+(-6), COLUMN()+(2), 1)),INDIRECT(ADDRESS(ROW()+(-7), COLUMN()+(2), 1)),INDIRECT(ADDRESS(ROW()+(-8), COLUMN()+(2), 1))), 2)</f>
        <v>5971.960000</v>
      </c>
      <c r="J16" s="24"/>
      <c r="K16" s="24">
        <f ca="1">ROUND(INDIRECT(ADDRESS(ROW()+(0), COLUMN()+(-4), 1))*INDIRECT(ADDRESS(ROW()+(0), COLUMN()+(-2), 1))/100, 2)</f>
        <v>179.160000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6151.120000</v>
      </c>
    </row>
  </sheetData>
  <mergeCells count="39">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