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<sst xmlns="http://schemas.openxmlformats.org/spreadsheetml/2006/main" count="50" uniqueCount="50">
  <si>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</si>
  <si>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</si>
  <si>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</si>
  <si>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principal de madera.</t>
  </si>
  <si>
    <t xml:space="preserve">Puerta principal de 210x90x4 cm, hoja con bastidor, refuerzos y paneles de madera de pino (Pinus ponderosa), barnizada en taller; marco de madera maciza; chambrana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</si>
  <si>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</si>
  <si>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</si>
  <si>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</si>
  <si>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</si>
  <si>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</si>
  <si>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</si>
  <si>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mt22aap080Lga</t>
  </si>
  <si>
    <t xml:space="preserve">Ud</t>
  </si>
  <si>
    <t xml:space="preserve">Marco de madera maciza de pino (Pinus ponderosa), para puerta de una hoja, de 210x90x4,0 cm, con elementos de fijación.</t>
  </si>
  <si>
    <t xml:space="preserve">mt22atc040a</t>
  </si>
  <si>
    <t xml:space="preserve">m</t>
  </si>
  <si>
    <t xml:space="preserve">Chambrana de madera de pino (Pinus ponderosa), 19x58 mm, barnizado en taller.</t>
  </si>
  <si>
    <t xml:space="preserve">mt22ppf210ab</t>
  </si>
  <si>
    <t xml:space="preserve">Ud</t>
  </si>
  <si>
    <t xml:space="preserve">Hoja de puerta principal maciza, bastidor, refuerzos y paneles de madera de pino (Pinus ponderosa), barnizada en taller, de 210x90x4 cm.</t>
  </si>
  <si>
    <t xml:space="preserve">mt23ial010a</t>
  </si>
  <si>
    <t xml:space="preserve">Ud</t>
  </si>
  <si>
    <t xml:space="preserve">Bisagra de seguridad de 140x70 mm, en latón negro brillo, para puerta principal.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</si>
  <si>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</si>
  <si>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</si>
  <si>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</si>
  <si>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</si>
  <si>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</si>
  <si>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</si>
  <si>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mt23hal010a</t>
  </si>
  <si>
    <t xml:space="preserve">Ud</t>
  </si>
  <si>
    <t xml:space="preserve">Juego de manija y escudo largo en el interior, en latón negro brillo, serie básica, para puerta principal.</t>
  </si>
  <si>
    <t xml:space="preserve">mt23hal020a</t>
  </si>
  <si>
    <t xml:space="preserve">Ud</t>
  </si>
  <si>
    <t xml:space="preserve">Jaladera exterior con escudo en latón negro brillo, serie básica, para puerta principal.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</si>
  <si>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</si>
  <si>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</si>
  <si>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principal.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</si>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</sst>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1.46" customWidth="1"/>
    <col min="3" max="3" width="2.33" customWidth="1"/>
    <col min="4" max="4" width="12.09" customWidth="1"/>
    <col min="5" max="5" width="54.50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295.440000</v>
      </c>
      <c r="H8" s="16"/>
      <c r="I8" s="16"/>
      <c r="J8" s="16">
        <f ca="1">ROUND(INDIRECT(ADDRESS(ROW()+(0), COLUMN()+(-4), 1))*INDIRECT(ADDRESS(ROW()+(0), COLUMN()+(-3), 1)), 2)</f>
        <v>295.440000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10.600000</v>
      </c>
      <c r="G9" s="20">
        <v>40.150000</v>
      </c>
      <c r="H9" s="20"/>
      <c r="I9" s="20"/>
      <c r="J9" s="20">
        <f ca="1">ROUND(INDIRECT(ADDRESS(ROW()+(0), COLUMN()+(-4), 1))*INDIRECT(ADDRESS(ROW()+(0), COLUMN()+(-3), 1)), 2)</f>
        <v>425.590000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1941.820000</v>
      </c>
      <c r="H10" s="20"/>
      <c r="I10" s="20"/>
      <c r="J10" s="20">
        <f ca="1">ROUND(INDIRECT(ADDRESS(ROW()+(0), COLUMN()+(-4), 1))*INDIRECT(ADDRESS(ROW()+(0), COLUMN()+(-3), 1)), 2)</f>
        <v>1941.820000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4.000000</v>
      </c>
      <c r="G11" s="20">
        <v>94.950000</v>
      </c>
      <c r="H11" s="20"/>
      <c r="I11" s="20"/>
      <c r="J11" s="20">
        <f ca="1">ROUND(INDIRECT(ADDRESS(ROW()+(0), COLUMN()+(-4), 1))*INDIRECT(ADDRESS(ROW()+(0), COLUMN()+(-3), 1)), 2)</f>
        <v>379.800000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24.000000</v>
      </c>
      <c r="G12" s="20">
        <v>0.990000</v>
      </c>
      <c r="H12" s="20"/>
      <c r="I12" s="20"/>
      <c r="J12" s="20">
        <f ca="1">ROUND(INDIRECT(ADDRESS(ROW()+(0), COLUMN()+(-4), 1))*INDIRECT(ADDRESS(ROW()+(0), COLUMN()+(-3), 1)), 2)</f>
        <v>23.760000</v>
      </c>
      <c r="K12" s="20"/>
    </row>
    <row r="13" spans="1:11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306.900000</v>
      </c>
      <c r="H13" s="20"/>
      <c r="I13" s="20"/>
      <c r="J13" s="20">
        <f ca="1">ROUND(INDIRECT(ADDRESS(ROW()+(0), COLUMN()+(-4), 1))*INDIRECT(ADDRESS(ROW()+(0), COLUMN()+(-3), 1)), 2)</f>
        <v>306.900000</v>
      </c>
      <c r="K13" s="20"/>
    </row>
    <row r="14" spans="1:11" ht="21.6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1.000000</v>
      </c>
      <c r="G14" s="20">
        <v>178.380000</v>
      </c>
      <c r="H14" s="20"/>
      <c r="I14" s="20"/>
      <c r="J14" s="20">
        <f ca="1">ROUND(INDIRECT(ADDRESS(ROW()+(0), COLUMN()+(-4), 1))*INDIRECT(ADDRESS(ROW()+(0), COLUMN()+(-3), 1)), 2)</f>
        <v>178.380000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1.000000</v>
      </c>
      <c r="G15" s="20">
        <v>139.370000</v>
      </c>
      <c r="H15" s="20"/>
      <c r="I15" s="20"/>
      <c r="J15" s="20">
        <f ca="1">ROUND(INDIRECT(ADDRESS(ROW()+(0), COLUMN()+(-4), 1))*INDIRECT(ADDRESS(ROW()+(0), COLUMN()+(-3), 1)), 2)</f>
        <v>139.370000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1.000000</v>
      </c>
      <c r="G16" s="20">
        <v>17.660000</v>
      </c>
      <c r="H16" s="20"/>
      <c r="I16" s="20"/>
      <c r="J16" s="20">
        <f ca="1">ROUND(INDIRECT(ADDRESS(ROW()+(0), COLUMN()+(-4), 1))*INDIRECT(ADDRESS(ROW()+(0), COLUMN()+(-3), 1)), 2)</f>
        <v>17.660000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2.309000</v>
      </c>
      <c r="G17" s="20">
        <v>43.800000</v>
      </c>
      <c r="H17" s="20"/>
      <c r="I17" s="20"/>
      <c r="J17" s="20">
        <f ca="1">ROUND(INDIRECT(ADDRESS(ROW()+(0), COLUMN()+(-4), 1))*INDIRECT(ADDRESS(ROW()+(0), COLUMN()+(-3), 1)), 2)</f>
        <v>101.130000</v>
      </c>
      <c r="K17" s="20"/>
    </row>
    <row r="18" spans="1:11" ht="12.00" thickBot="1" customHeight="1">
      <c r="A18" s="17" t="s">
        <v>41</v>
      </c>
      <c r="B18" s="21" t="s">
        <v>42</v>
      </c>
      <c r="C18" s="21"/>
      <c r="D18" s="22" t="s">
        <v>43</v>
      </c>
      <c r="E18" s="22"/>
      <c r="F18" s="23">
        <v>2.309000</v>
      </c>
      <c r="G18" s="24">
        <v>26.830000</v>
      </c>
      <c r="H18" s="24"/>
      <c r="I18" s="24"/>
      <c r="J18" s="24">
        <f ca="1">ROUND(INDIRECT(ADDRESS(ROW()+(0), COLUMN()+(-4), 1))*INDIRECT(ADDRESS(ROW()+(0), COLUMN()+(-3), 1)), 2)</f>
        <v>61.950000</v>
      </c>
      <c r="K18" s="24"/>
    </row>
    <row r="19" spans="1:11" ht="12.00" thickBot="1" customHeight="1">
      <c r="A19" s="17"/>
      <c r="B19" s="12" t="s">
        <v>44</v>
      </c>
      <c r="C19" s="12"/>
      <c r="D19" s="10" t="s">
        <v>45</v>
      </c>
      <c r="E19" s="10"/>
      <c r="F19" s="14">
        <v>2.000000</v>
      </c>
      <c r="G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3871.800000</v>
      </c>
      <c r="H19" s="16"/>
      <c r="I19" s="16"/>
      <c r="J19" s="16">
        <f ca="1">ROUND(INDIRECT(ADDRESS(ROW()+(0), COLUMN()+(-4), 1))*INDIRECT(ADDRESS(ROW()+(0), COLUMN()+(-3), 1))/100, 2)</f>
        <v>77.440000</v>
      </c>
      <c r="K19" s="16"/>
    </row>
    <row r="20" spans="1:11" ht="12.00" thickBot="1" customHeight="1">
      <c r="A20" s="22"/>
      <c r="B20" s="21" t="s">
        <v>46</v>
      </c>
      <c r="C20" s="21"/>
      <c r="D20" s="22" t="s">
        <v>47</v>
      </c>
      <c r="E20" s="22"/>
      <c r="F20" s="23">
        <v>3.000000</v>
      </c>
      <c r="G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3949.240000</v>
      </c>
      <c r="H20" s="24"/>
      <c r="I20" s="24"/>
      <c r="J20" s="24">
        <f ca="1">ROUND(INDIRECT(ADDRESS(ROW()+(0), COLUMN()+(-4), 1))*INDIRECT(ADDRESS(ROW()+(0), COLUMN()+(-3), 1))/100, 2)</f>
        <v>118.480000</v>
      </c>
      <c r="K20" s="24"/>
    </row>
    <row r="21" spans="1:11" ht="12.00" thickBot="1" customHeight="1">
      <c r="A21" s="6" t="s">
        <v>48</v>
      </c>
      <c r="B21" s="7"/>
      <c r="C21" s="7"/>
      <c r="D21" s="7"/>
      <c r="E21" s="7"/>
      <c r="F21" s="25"/>
      <c r="G21" s="6" t="s">
        <v>49</v>
      </c>
      <c r="H21" s="6"/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4067.720000</v>
      </c>
      <c r="K21" s="26"/>
    </row>
  </sheetData>
  <mergeCells count="6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A21:E21"/>
    <mergeCell ref="G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