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<sst xmlns="http://schemas.openxmlformats.org/spreadsheetml/2006/main" count="53" uniqueCount="53">
  <si>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</si>
  <si>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</si>
  <si>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</si>
  <si>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</si>
  <si>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210x90x4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de pino (Pinus ponderosa),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chambrana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</si>
  <si>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</si>
  <si>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</si>
  <si>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</si>
  <si>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</si>
  <si>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</si>
  <si>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</si>
  <si>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</si>
  <si>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mt22aap080Lga</t>
  </si>
  <si>
    <t xml:space="preserve">Ud</t>
  </si>
  <si>
    <t xml:space="preserve">Marco de madera maciza de pino (Pinus ponderosa), para puerta de una hoja, de 210x90x4,0 cm, con elementos de fijación.</t>
  </si>
  <si>
    <t xml:space="preserve">mt22atc040a</t>
  </si>
  <si>
    <t xml:space="preserve">m</t>
  </si>
  <si>
    <t xml:space="preserve">Chambrana de madera de pino (Pinus ponderosa), 19x58 mm, barnizado en taller.</t>
  </si>
  <si>
    <t xml:space="preserve">mt22ppf210ab</t>
  </si>
  <si>
    <t xml:space="preserve">Ud</t>
  </si>
  <si>
    <t xml:space="preserve">Hoja de puerta principal maciza, bastidor, refuerzos y paneles de madera de pino (Pinus ponderosa), barnizada en taller, de 210x90x4 cm.</t>
  </si>
  <si>
    <t xml:space="preserve">mt23ial010a</t>
  </si>
  <si>
    <t xml:space="preserve">Ud</t>
  </si>
  <si>
    <t xml:space="preserve">Bisagra de seguridad de 140x70 mm, en latón negro brillo, para puerta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</si>
  <si>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</si>
  <si>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</si>
  <si>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</si>
  <si>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</si>
  <si>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</si>
  <si>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</si>
  <si>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mt23hal010a</t>
  </si>
  <si>
    <t xml:space="preserve">Ud</t>
  </si>
  <si>
    <t xml:space="preserve">Juego de manija y escudo largo en el interior, en latón negro brillo, serie básica, para puerta principal.</t>
  </si>
  <si>
    <t xml:space="preserve">mt23hal020a</t>
  </si>
  <si>
    <t xml:space="preserve">Ud</t>
  </si>
  <si>
    <t xml:space="preserve">Jaladera exterior con escudo en latón negro brillo, serie básica, para puerta principal.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</si>
  <si>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</si>
  <si>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</si>
  <si>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</si>
  <si>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</si>
  <si>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</si>
  <si>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</si>
  <si>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</si>
  <si>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</si>
  <si>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</si>
  <si>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</si>
  <si>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</si>
  <si>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</si>
  <si>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</si>
  <si>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</si>
  <si>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</si>
  <si>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$ 437,98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</si>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</sst>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66" customWidth="1"/>
    <col min="3" max="3" width="3.35" customWidth="1"/>
    <col min="4" max="4" width="13.99" customWidth="1"/>
    <col min="5" max="5" width="46.77" customWidth="1"/>
    <col min="6" max="6" width="3.50" customWidth="1"/>
    <col min="7" max="7" width="7.43" customWidth="1"/>
    <col min="8" max="8" width="3.21" customWidth="1"/>
    <col min="9" max="9" width="9.18" customWidth="1"/>
    <col min="10" max="10" width="1.46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298.620000</v>
      </c>
      <c r="I9" s="15"/>
      <c r="J9" s="15">
        <f ca="1">ROUND(INDIRECT(ADDRESS(ROW()+(0), COLUMN()+(-4), 1))*INDIRECT(ADDRESS(ROW()+(0), COLUMN()+(-2), 1)), 2)</f>
        <v>298.620000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10.600000</v>
      </c>
      <c r="G10" s="14"/>
      <c r="H10" s="15">
        <v>40.580000</v>
      </c>
      <c r="I10" s="15"/>
      <c r="J10" s="15">
        <f ca="1">ROUND(INDIRECT(ADDRESS(ROW()+(0), COLUMN()+(-4), 1))*INDIRECT(ADDRESS(ROW()+(0), COLUMN()+(-2), 1)), 2)</f>
        <v>430.150000</v>
      </c>
      <c r="K10" s="15"/>
    </row>
    <row r="11" spans="1:11" ht="31.2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4"/>
      <c r="H11" s="15">
        <v>1962.740000</v>
      </c>
      <c r="I11" s="15"/>
      <c r="J11" s="15">
        <f ca="1">ROUND(INDIRECT(ADDRESS(ROW()+(0), COLUMN()+(-4), 1))*INDIRECT(ADDRESS(ROW()+(0), COLUMN()+(-2), 1)), 2)</f>
        <v>1962.740000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4"/>
      <c r="H12" s="15">
        <v>94.950000</v>
      </c>
      <c r="I12" s="15"/>
      <c r="J12" s="15">
        <f ca="1">ROUND(INDIRECT(ADDRESS(ROW()+(0), COLUMN()+(-4), 1))*INDIRECT(ADDRESS(ROW()+(0), COLUMN()+(-2), 1)), 2)</f>
        <v>379.800000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4"/>
      <c r="H13" s="15">
        <v>0.990000</v>
      </c>
      <c r="I13" s="15"/>
      <c r="J13" s="15">
        <f ca="1">ROUND(INDIRECT(ADDRESS(ROW()+(0), COLUMN()+(-4), 1))*INDIRECT(ADDRESS(ROW()+(0), COLUMN()+(-2), 1)), 2)</f>
        <v>23.760000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4"/>
      <c r="H14" s="15">
        <v>306.880000</v>
      </c>
      <c r="I14" s="15"/>
      <c r="J14" s="15">
        <f ca="1">ROUND(INDIRECT(ADDRESS(ROW()+(0), COLUMN()+(-4), 1))*INDIRECT(ADDRESS(ROW()+(0), COLUMN()+(-2), 1)), 2)</f>
        <v>306.880000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4"/>
      <c r="H15" s="15">
        <v>178.370000</v>
      </c>
      <c r="I15" s="15"/>
      <c r="J15" s="15">
        <f ca="1">ROUND(INDIRECT(ADDRESS(ROW()+(0), COLUMN()+(-4), 1))*INDIRECT(ADDRESS(ROW()+(0), COLUMN()+(-2), 1)), 2)</f>
        <v>178.370000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4"/>
      <c r="H16" s="15">
        <v>139.360000</v>
      </c>
      <c r="I16" s="15"/>
      <c r="J16" s="15">
        <f ca="1">ROUND(INDIRECT(ADDRESS(ROW()+(0), COLUMN()+(-4), 1))*INDIRECT(ADDRESS(ROW()+(0), COLUMN()+(-2), 1)), 2)</f>
        <v>139.360000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6"/>
      <c r="H17" s="17">
        <v>17.660000</v>
      </c>
      <c r="I17" s="17"/>
      <c r="J17" s="17">
        <f ca="1">ROUND(INDIRECT(ADDRESS(ROW()+(0), COLUMN()+(-4), 1))*INDIRECT(ADDRESS(ROW()+(0), COLUMN()+(-2), 1)), 2)</f>
        <v>17.660000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3737.340000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21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2.039000</v>
      </c>
      <c r="G20" s="14"/>
      <c r="H20" s="15">
        <v>53.640000</v>
      </c>
      <c r="I20" s="15"/>
      <c r="J20" s="15">
        <f ca="1">ROUND(INDIRECT(ADDRESS(ROW()+(0), COLUMN()+(-4), 1))*INDIRECT(ADDRESS(ROW()+(0), COLUMN()+(-2), 1)), 2)</f>
        <v>109.370000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2.039000</v>
      </c>
      <c r="G21" s="16"/>
      <c r="H21" s="17">
        <v>27.900000</v>
      </c>
      <c r="I21" s="17"/>
      <c r="J21" s="17">
        <f ca="1">ROUND(INDIRECT(ADDRESS(ROW()+(0), COLUMN()+(-4), 1))*INDIRECT(ADDRESS(ROW()+(0), COLUMN()+(-2), 1)), 2)</f>
        <v>56.890000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166.260000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21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6"/>
      <c r="H24" s="17">
        <f ca="1">ROUND(SUM(INDIRECT(ADDRESS(ROW()+(-2), COLUMN()+(2), 1)),INDIRECT(ADDRESS(ROW()+(-6), COLUMN()+(2), 1))), 2)</f>
        <v>3903.600000</v>
      </c>
      <c r="I24" s="17"/>
      <c r="J24" s="17">
        <f ca="1">ROUND(INDIRECT(ADDRESS(ROW()+(0), COLUMN()+(-4), 1))*INDIRECT(ADDRESS(ROW()+(0), COLUMN()+(-2), 1))/100, 2)</f>
        <v>78.070000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1))), 2)</f>
        <v>3981.670000</v>
      </c>
      <c r="K25" s="26"/>
    </row>
  </sheetData>
  <mergeCells count="9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I18"/>
    <mergeCell ref="J18:K18"/>
    <mergeCell ref="B19:C19"/>
    <mergeCell ref="D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I22"/>
    <mergeCell ref="J22:K22"/>
    <mergeCell ref="B23:C23"/>
    <mergeCell ref="D23:G23"/>
    <mergeCell ref="H23:I23"/>
    <mergeCell ref="J23:K23"/>
    <mergeCell ref="B24:C24"/>
    <mergeCell ref="D24:E24"/>
    <mergeCell ref="F24:G24"/>
    <mergeCell ref="H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