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<sst xmlns="http://schemas.openxmlformats.org/spreadsheetml/2006/main" count="29" uniqueCount="29">
  <si>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</si>
  <si>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</si>
  <si>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</si>
  <si>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Sombrero.</t>
  </si>
  <si>
    <r>
      <rPr>
        <sz val="8.25"/>
        <color rgb="FF000000"/>
        <rFont val="Arial"/>
        <family val="2"/>
      </rPr>
      <t xml:space="preserve">Sombrero contra la lluvia de lámina galvanizada, para ducto de salida de 125 mm de diámetro exterior en techumbre inclinada con cobertura de teja, acabado liso, con malla de protección contra la entrada de hojas y pájaros, babero de plomo y cuello de conexión a ducto.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</si>
  <si>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</si>
  <si>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</si>
  <si>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</si>
  <si>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</si>
  <si>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</si>
  <si>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</si>
  <si>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</si>
  <si>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mt42svs270ba</t>
  </si>
  <si>
    <t xml:space="preserve">Ud</t>
  </si>
  <si>
    <t xml:space="preserve">Sombrero contra la lluvia de lámina galvanizada, para ducto de salida de 125 mm de diámetro exterior en techumbre inclinada con cobertura de teja, acabado liso, con malla de protección contra la entrada de hojas y pájaros, babero de plomo y cuello de conexión a ducto.</t>
  </si>
  <si>
    <t xml:space="preserve">Subtotal materiales:</t>
  </si>
  <si>
    <t xml:space="preserve">Mano de obra</t>
  </si>
  <si>
    <t xml:space="preserve">mo020</t>
  </si>
  <si>
    <t xml:space="preserve">h</t>
  </si>
  <si>
    <t xml:space="preserve">Oficial albañil.</t>
  </si>
  <si>
    <t xml:space="preserve">mo112</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</si>
  <si>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</si>
  <si>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</si>
  <si>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</si>
  <si>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</si>
  <si>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</si>
  <si>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</si>
  <si>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$ 194,80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</si>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</sst>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1715.6</v>
      </c>
      <c r="H10" s="14">
        <f ca="1">ROUND(INDIRECT(ADDRESS(ROW()+(0), COLUMN()+(-2), 1))*INDIRECT(ADDRESS(ROW()+(0), COLUMN()+(-1), 1)), 2)</f>
        <v>1715.6</v>
      </c>
    </row>
    <row r="11" spans="1:8" ht="13.50" thickBot="1" customHeight="1">
      <c r="A11" s="15"/>
      <c r="B11" s="15"/>
      <c r="C11" s="15"/>
      <c r="D11" s="15"/>
      <c r="E11" s="15"/>
      <c r="F11" s="9" t="s">
        <v>15</v>
      </c>
      <c r="G11" s="9"/>
      <c r="H11" s="17">
        <f ca="1">ROUND(SUM(INDIRECT(ADDRESS(ROW()+(-1), COLUMN()+(0), 1))), 2)</f>
        <v>1715.6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0.203</v>
      </c>
      <c r="G13" s="13">
        <v>78.26</v>
      </c>
      <c r="H13" s="13">
        <f ca="1">ROUND(INDIRECT(ADDRESS(ROW()+(0), COLUMN()+(-2), 1))*INDIRECT(ADDRESS(ROW()+(0), COLUMN()+(-1), 1)), 2)</f>
        <v>15.89</v>
      </c>
    </row>
    <row r="14" spans="1:8" ht="13.50" thickBot="1" customHeight="1">
      <c r="A14" s="1" t="s">
        <v>20</v>
      </c>
      <c r="B14" s="1"/>
      <c r="C14" s="10" t="s">
        <v>21</v>
      </c>
      <c r="D14" s="10"/>
      <c r="E14" s="1" t="s">
        <v>22</v>
      </c>
      <c r="F14" s="12">
        <v>0.101</v>
      </c>
      <c r="G14" s="14">
        <v>46.28</v>
      </c>
      <c r="H14" s="14">
        <f ca="1">ROUND(INDIRECT(ADDRESS(ROW()+(0), COLUMN()+(-2), 1))*INDIRECT(ADDRESS(ROW()+(0), COLUMN()+(-1), 1)), 2)</f>
        <v>4.67</v>
      </c>
    </row>
    <row r="15" spans="1:8" ht="13.50" thickBot="1" customHeight="1">
      <c r="A15" s="15"/>
      <c r="B15" s="15"/>
      <c r="C15" s="15"/>
      <c r="D15" s="15"/>
      <c r="E15" s="15"/>
      <c r="F15" s="9" t="s">
        <v>23</v>
      </c>
      <c r="G15" s="9"/>
      <c r="H15" s="17">
        <f ca="1">ROUND(SUM(INDIRECT(ADDRESS(ROW()+(-1), COLUMN()+(0), 1)),INDIRECT(ADDRESS(ROW()+(-2), COLUMN()+(0), 1))), 2)</f>
        <v>20.56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1736.16</v>
      </c>
      <c r="H17" s="14">
        <f ca="1">ROUND(INDIRECT(ADDRESS(ROW()+(0), COLUMN()+(-2), 1))*INDIRECT(ADDRESS(ROW()+(0), COLUMN()+(-1), 1))/100, 2)</f>
        <v>34.72</v>
      </c>
    </row>
    <row r="18" spans="1:8" ht="13.50" thickBot="1" customHeight="1">
      <c r="A18" s="21" t="s">
        <v>27</v>
      </c>
      <c r="B18" s="21"/>
      <c r="C18" s="22"/>
      <c r="D18" s="22"/>
      <c r="E18" s="23"/>
      <c r="F18" s="24" t="s">
        <v>28</v>
      </c>
      <c r="G18" s="25"/>
      <c r="H18" s="26">
        <f ca="1">ROUND(SUM(INDIRECT(ADDRESS(ROW()+(-1), COLUMN()+(0), 1)),INDIRECT(ADDRESS(ROW()+(-3), COLUMN()+(0), 1)),INDIRECT(ADDRESS(ROW()+(-7), COLUMN()+(0), 1))), 2)</f>
        <v>1770.88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