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<sst xmlns="http://schemas.openxmlformats.org/spreadsheetml/2006/main" count="35" uniqueCount="35">
  <si>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</si>
  <si>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III135</t>
  </si>
  <si>
    <t xml:space="preserve">Ud</t>
  </si>
  <si>
    <t xml:space="preserve">Luminaria empotrada "LLEDÓ".</t>
  </si>
  <si>
    <r>
      <rPr>
        <sz val="8.25"/>
        <color rgb="FF000000"/>
        <rFont val="Arial"/>
        <family val="2"/>
      </rPr>
      <t xml:space="preserve">Luminaria cuadrada de techo, de lámina de acero, acabado termoesmaltado, de color blanco acabado mate, no regulable, serie eQ Modular System 60x60 M4, referencia 3255E42683000BM "LLEDÓ", de 24 W, alimentación a 220/240 V y 50-60 Hz, de 597x597x63 mm, con cuatro lámparas LED LED830, temperatura de color 3000 K, óptica formada por reflector recubierto con aluminio vaporizado, acabado muy brillante, de alto rendimiento, haz de claro extensivo 72°, marco embellecedor, índice de deslumbramiento unificado menor de 19, índice de reproducción cromática mayor de 80, flujo luminoso 2393 lúmenes, grado de protección IP40, con elementos de fijación para falso plafón de escayola o de placas de yeso, referencia 3255000000000, ventosa para instalación rápida y registro de luminaria, referencia 325500000000K;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</si>
  <si>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</si>
  <si>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</si>
  <si>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</si>
  <si>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</si>
  <si>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</si>
  <si>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</si>
  <si>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</si>
  <si>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mt34lle091aa</t>
  </si>
  <si>
    <t xml:space="preserve">Ud</t>
  </si>
  <si>
    <t xml:space="preserve">Luminaria cuadrada de techo, de lámina de acero, acabado termoesmaltado, de color blanco acabado mate, no regulable, serie eQ Modular System 60x60 M4, referencia 3255E42683000BM "LLEDÓ", de 24 W, alimentación a 220/240 V y 50-60 Hz, de 597x597x63 mm, con cuatro lámparas LED LED830, temperatura de color 3000 K, óptica formada por reflector recubierto con aluminio vaporizado, acabado muy brillante, de alto rendimiento, haz de claro extensivo 72°, marco embellecedor, índice de deslumbramiento unificado menor de 19, índice de reproducción cromática mayor de 80, flujo luminoso 2393 lúmenes, grado de protección IP40, para empotrar.</t>
  </si>
  <si>
    <t xml:space="preserve">mt34lle097a</t>
  </si>
  <si>
    <t xml:space="preserve">Ud</t>
  </si>
  <si>
    <t xml:space="preserve">Elementos de fijación para falso plafón de escayola o de placas de yeso, referencia 3255000000000 "LLEDÓ".</t>
  </si>
  <si>
    <t xml:space="preserve">mt34lle099a</t>
  </si>
  <si>
    <t xml:space="preserve">Ud</t>
  </si>
  <si>
    <t xml:space="preserve">Ventosa para instalación rápida y registro de luminaria, referencia 325500000000K "LLEDÓ".</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</si>
  <si>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</si>
  <si>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</si>
  <si>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</si>
  <si>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</si>
  <si>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</si>
  <si>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</si>
  <si>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</si>
  <si>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</si>
  <si>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</si>
  <si>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</si>
  <si>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</si>
  <si>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</si>
  <si>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$ 3.370,86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</si>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</sst>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3.2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5568.12</v>
      </c>
      <c r="G10" s="12">
        <f ca="1">ROUND(INDIRECT(ADDRESS(ROW()+(0), COLUMN()+(-2), 1))*INDIRECT(ADDRESS(ROW()+(0), COLUMN()+(-1), 1)), 2)</f>
        <v>5568.12</v>
      </c>
    </row>
    <row r="11" spans="1:7" ht="24.00" thickBot="1" customHeight="1">
      <c r="A11" s="1" t="s">
        <v>15</v>
      </c>
      <c r="B11" s="1"/>
      <c r="C11" s="10" t="s">
        <v>16</v>
      </c>
      <c r="D11" s="1" t="s">
        <v>17</v>
      </c>
      <c r="E11" s="11">
        <v>1</v>
      </c>
      <c r="F11" s="12">
        <v>468.87</v>
      </c>
      <c r="G11" s="12">
        <f ca="1">ROUND(INDIRECT(ADDRESS(ROW()+(0), COLUMN()+(-2), 1))*INDIRECT(ADDRESS(ROW()+(0), COLUMN()+(-1), 1)), 2)</f>
        <v>468.87</v>
      </c>
    </row>
    <row r="12" spans="1:7" ht="24.00" thickBot="1" customHeight="1">
      <c r="A12" s="1" t="s">
        <v>18</v>
      </c>
      <c r="B12" s="1"/>
      <c r="C12" s="10" t="s">
        <v>19</v>
      </c>
      <c r="D12" s="1" t="s">
        <v>20</v>
      </c>
      <c r="E12" s="13">
        <v>1</v>
      </c>
      <c r="F12" s="14">
        <v>2173.39</v>
      </c>
      <c r="G12" s="14">
        <f ca="1">ROUND(INDIRECT(ADDRESS(ROW()+(0), COLUMN()+(-2), 1))*INDIRECT(ADDRESS(ROW()+(0), COLUMN()+(-1), 1)), 2)</f>
        <v>2173.39</v>
      </c>
    </row>
    <row r="13" spans="1:7" ht="13.50" thickBot="1" customHeight="1">
      <c r="A13" s="15"/>
      <c r="B13" s="15"/>
      <c r="C13" s="15"/>
      <c r="D13" s="15"/>
      <c r="E13" s="9" t="s">
        <v>21</v>
      </c>
      <c r="F13" s="9"/>
      <c r="G13" s="17">
        <f ca="1">ROUND(SUM(INDIRECT(ADDRESS(ROW()+(-1), COLUMN()+(0), 1)),INDIRECT(ADDRESS(ROW()+(-2), COLUMN()+(0), 1)),INDIRECT(ADDRESS(ROW()+(-3), COLUMN()+(0), 1))), 2)</f>
        <v>8210.38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0.403</v>
      </c>
      <c r="F15" s="12">
        <v>80.58</v>
      </c>
      <c r="G15" s="12">
        <f ca="1">ROUND(INDIRECT(ADDRESS(ROW()+(0), COLUMN()+(-2), 1))*INDIRECT(ADDRESS(ROW()+(0), COLUMN()+(-1), 1)), 2)</f>
        <v>32.47</v>
      </c>
    </row>
    <row r="16" spans="1:7" ht="13.50" thickBot="1" customHeight="1">
      <c r="A16" s="1" t="s">
        <v>26</v>
      </c>
      <c r="B16" s="1"/>
      <c r="C16" s="10" t="s">
        <v>27</v>
      </c>
      <c r="D16" s="1" t="s">
        <v>28</v>
      </c>
      <c r="E16" s="13">
        <v>0.403</v>
      </c>
      <c r="F16" s="14">
        <v>47.3</v>
      </c>
      <c r="G16" s="14">
        <f ca="1">ROUND(INDIRECT(ADDRESS(ROW()+(0), COLUMN()+(-2), 1))*INDIRECT(ADDRESS(ROW()+(0), COLUMN()+(-1), 1)), 2)</f>
        <v>19.06</v>
      </c>
    </row>
    <row r="17" spans="1:7" ht="13.50" thickBot="1" customHeight="1">
      <c r="A17" s="15"/>
      <c r="B17" s="15"/>
      <c r="C17" s="15"/>
      <c r="D17" s="15"/>
      <c r="E17" s="9" t="s">
        <v>29</v>
      </c>
      <c r="F17" s="9"/>
      <c r="G17" s="17">
        <f ca="1">ROUND(SUM(INDIRECT(ADDRESS(ROW()+(-1), COLUMN()+(0), 1)),INDIRECT(ADDRESS(ROW()+(-2), COLUMN()+(0), 1))), 2)</f>
        <v>51.53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8261.91</v>
      </c>
      <c r="G19" s="14">
        <f ca="1">ROUND(INDIRECT(ADDRESS(ROW()+(0), COLUMN()+(-2), 1))*INDIRECT(ADDRESS(ROW()+(0), COLUMN()+(-1), 1))/100, 2)</f>
        <v>165.24</v>
      </c>
    </row>
    <row r="20" spans="1:7" ht="13.50" thickBot="1" customHeight="1">
      <c r="A20" s="21" t="s">
        <v>33</v>
      </c>
      <c r="B20" s="21"/>
      <c r="C20" s="22"/>
      <c r="D20" s="23"/>
      <c r="E20" s="24" t="s">
        <v>34</v>
      </c>
      <c r="F20" s="25"/>
      <c r="G20" s="26">
        <f ca="1">ROUND(SUM(INDIRECT(ADDRESS(ROW()+(-1), COLUMN()+(0), 1)),INDIRECT(ADDRESS(ROW()+(-3), COLUMN()+(0), 1)),INDIRECT(ADDRESS(ROW()+(-7), COLUMN()+(0), 1))), 2)</f>
        <v>8427.15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