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<sst xmlns="http://schemas.openxmlformats.org/spreadsheetml/2006/main" count="32" uniqueCount="32">
  <si>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</si>
  <si>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III010</t>
  </si>
  <si>
    <t xml:space="preserve">Ud</t>
  </si>
  <si>
    <t xml:space="preserve">Luminaria para garaje.</t>
  </si>
  <si>
    <r>
      <rPr>
        <sz val="8.25"/>
        <color rgb="FF000000"/>
        <rFont val="Arial"/>
        <family val="2"/>
      </rPr>
      <t xml:space="preserve">Luminaria, de 1276x170x100 mm, para 2 lámparas fluorescentes TL de 36 W, con cuerpo de poliéster reforzado con fibra de vidrio; reflector interior de lámina de acero, acabado termoesmaltado, de color blanco; difusor de metacrilato; balasto magnético; protección IP65 y rendimiento mayor del 65%. Instalación en la superficie del techo en garaje. Incluso lámparas.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</si>
  <si>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</si>
  <si>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</si>
  <si>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</si>
  <si>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</si>
  <si>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t xml:space="preserve">Costo</t>
  </si>
  <si>
    <t xml:space="preserve">Importe</t>
  </si>
  <si>
    <t xml:space="preserve">Materiales</t>
  </si>
  <si>
    <t xml:space="preserve">mt34ode100eee</t>
  </si>
  <si>
    <t xml:space="preserve">Ud</t>
  </si>
  <si>
    <t xml:space="preserve">Luminaria, de 1276x170x100 mm, para 2 lámparas fluorescentes TL de 36 W, con cuerpo de poliéster reforzado con fibra de vidrio; reflector interior de lámina de acero, acabado termoesmaltado, de color blanco; difusor de metacrilato; balasto magnético; protección IP65 y rendimiento mayor del 65%.</t>
  </si>
  <si>
    <t xml:space="preserve">mt34tuf010l</t>
  </si>
  <si>
    <t xml:space="preserve">Ud</t>
  </si>
  <si>
    <t xml:space="preserve">Tubo fluorescente TL de 36 W.</t>
  </si>
  <si>
    <t xml:space="preserve">Subtotal materiales:</t>
  </si>
  <si>
    <t xml:space="preserve">Mano de obra</t>
  </si>
  <si>
    <t xml:space="preserve">mo003</t>
  </si>
  <si>
    <t xml:space="preserve">h</t>
  </si>
  <si>
    <t xml:space="preserve">Oficial electricista.</t>
  </si>
  <si>
    <t xml:space="preserve">mo102</t>
  </si>
  <si>
    <t xml:space="preserve">h</t>
  </si>
  <si>
    <t xml:space="preserve">Ayudante electricista.</t>
  </si>
  <si>
    <t xml:space="preserve">Subtotal mano de obra:</t>
  </si>
  <si>
    <t xml:space="preserve">Herramienta menor</t>
  </si>
  <si>
    <t xml:space="preserve">%</t>
  </si>
  <si>
    <t xml:space="preserve">Herramienta menor</t>
  </si>
  <si>
    <t xml:space="preserve">Costo de mantenimiento decenal: $ 913,69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</si>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</sst>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5.95" customWidth="1"/>
    <col min="2" max="2" width="6.12" customWidth="1"/>
    <col min="3" max="3" width="2.38" customWidth="1"/>
    <col min="4" max="4" width="7.65" customWidth="1"/>
    <col min="5" max="5" width="72.42" customWidth="1"/>
    <col min="6" max="6" width="11.90" customWidth="1"/>
    <col min="7" max="7" width="12.07" customWidth="1"/>
    <col min="8" max="8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45.0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1</v>
      </c>
      <c r="G10" s="12">
        <v>810.45</v>
      </c>
      <c r="H10" s="12">
        <f ca="1">ROUND(INDIRECT(ADDRESS(ROW()+(0), COLUMN()+(-2), 1))*INDIRECT(ADDRESS(ROW()+(0), COLUMN()+(-1), 1)), 2)</f>
        <v>810.45</v>
      </c>
    </row>
    <row r="11" spans="1:8" ht="13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3">
        <v>2</v>
      </c>
      <c r="G11" s="14">
        <v>245.72</v>
      </c>
      <c r="H11" s="14">
        <f ca="1">ROUND(INDIRECT(ADDRESS(ROW()+(0), COLUMN()+(-2), 1))*INDIRECT(ADDRESS(ROW()+(0), COLUMN()+(-1), 1)), 2)</f>
        <v>491.44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1301.89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" t="s">
        <v>20</v>
      </c>
      <c r="B14" s="1"/>
      <c r="C14" s="1"/>
      <c r="D14" s="10" t="s">
        <v>21</v>
      </c>
      <c r="E14" s="1" t="s">
        <v>22</v>
      </c>
      <c r="F14" s="11">
        <v>0.406</v>
      </c>
      <c r="G14" s="12">
        <v>117.96</v>
      </c>
      <c r="H14" s="12">
        <f ca="1">ROUND(INDIRECT(ADDRESS(ROW()+(0), COLUMN()+(-2), 1))*INDIRECT(ADDRESS(ROW()+(0), COLUMN()+(-1), 1)), 2)</f>
        <v>47.89</v>
      </c>
    </row>
    <row r="15" spans="1:8" ht="13.50" thickBot="1" customHeight="1">
      <c r="A15" s="1" t="s">
        <v>23</v>
      </c>
      <c r="B15" s="1"/>
      <c r="C15" s="1"/>
      <c r="D15" s="10" t="s">
        <v>24</v>
      </c>
      <c r="E15" s="1" t="s">
        <v>25</v>
      </c>
      <c r="F15" s="13">
        <v>0.406</v>
      </c>
      <c r="G15" s="14">
        <v>69.77</v>
      </c>
      <c r="H15" s="14">
        <f ca="1">ROUND(INDIRECT(ADDRESS(ROW()+(0), COLUMN()+(-2), 1))*INDIRECT(ADDRESS(ROW()+(0), COLUMN()+(-1), 1)), 2)</f>
        <v>28.33</v>
      </c>
    </row>
    <row r="16" spans="1:8" ht="13.50" thickBot="1" customHeight="1">
      <c r="A16" s="15"/>
      <c r="B16" s="15"/>
      <c r="C16" s="15"/>
      <c r="D16" s="15"/>
      <c r="E16" s="15"/>
      <c r="F16" s="9" t="s">
        <v>26</v>
      </c>
      <c r="G16" s="9"/>
      <c r="H16" s="17">
        <f ca="1">ROUND(SUM(INDIRECT(ADDRESS(ROW()+(-1), COLUMN()+(0), 1)),INDIRECT(ADDRESS(ROW()+(-2), COLUMN()+(0), 1))), 2)</f>
        <v>76.22</v>
      </c>
    </row>
    <row r="17" spans="1:8" ht="13.50" thickBot="1" customHeight="1">
      <c r="A17" s="15">
        <v>3</v>
      </c>
      <c r="B17" s="15"/>
      <c r="C17" s="15"/>
      <c r="D17" s="15"/>
      <c r="E17" s="18" t="s">
        <v>27</v>
      </c>
      <c r="F17" s="18"/>
      <c r="G17" s="15"/>
      <c r="H17" s="15"/>
    </row>
    <row r="18" spans="1:8" ht="13.50" thickBot="1" customHeight="1">
      <c r="A18" s="19"/>
      <c r="B18" s="19"/>
      <c r="C18" s="19"/>
      <c r="D18" s="20" t="s">
        <v>28</v>
      </c>
      <c r="E18" s="19" t="s">
        <v>29</v>
      </c>
      <c r="F18" s="13">
        <v>2</v>
      </c>
      <c r="G18" s="14">
        <f ca="1">ROUND(SUM(INDIRECT(ADDRESS(ROW()+(-2), COLUMN()+(1), 1)),INDIRECT(ADDRESS(ROW()+(-6), COLUMN()+(1), 1))), 2)</f>
        <v>1378.11</v>
      </c>
      <c r="H18" s="14">
        <f ca="1">ROUND(INDIRECT(ADDRESS(ROW()+(0), COLUMN()+(-2), 1))*INDIRECT(ADDRESS(ROW()+(0), COLUMN()+(-1), 1))/100, 2)</f>
        <v>27.56</v>
      </c>
    </row>
    <row r="19" spans="1:8" ht="13.50" thickBot="1" customHeight="1">
      <c r="A19" s="21" t="s">
        <v>30</v>
      </c>
      <c r="B19" s="21"/>
      <c r="C19" s="21"/>
      <c r="D19" s="22"/>
      <c r="E19" s="23"/>
      <c r="F19" s="24" t="s">
        <v>31</v>
      </c>
      <c r="G19" s="25"/>
      <c r="H19" s="26">
        <f ca="1">ROUND(SUM(INDIRECT(ADDRESS(ROW()+(-1), COLUMN()+(0), 1)),INDIRECT(ADDRESS(ROW()+(-3), COLUMN()+(0), 1)),INDIRECT(ADDRESS(ROW()+(-7), COLUMN()+(0), 1))), 2)</f>
        <v>1405.67</v>
      </c>
    </row>
  </sheetData>
  <mergeCells count="21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F12:G12"/>
    <mergeCell ref="A13:C13"/>
    <mergeCell ref="E13:F13"/>
    <mergeCell ref="A14:C14"/>
    <mergeCell ref="A15:C15"/>
    <mergeCell ref="A16:C16"/>
    <mergeCell ref="F16:G16"/>
    <mergeCell ref="A17:C17"/>
    <mergeCell ref="E17:F17"/>
    <mergeCell ref="A18:C18"/>
    <mergeCell ref="A19:E19"/>
    <mergeCell ref="F19:G19"/>
  </mergeCells>
  <pageMargins left="0.147638" right="0.147638" top="0.206693" bottom="0.206693" header="0.0" footer="0.0"/>
  <pageSetup paperSize="9" orientation="portrait"/>
  <rowBreaks count="0" manualBreakCount="0">
    </rowBreaks>
</worksheet>
</file>