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<sst xmlns="http://schemas.openxmlformats.org/spreadsheetml/2006/main" count="26" uniqueCount="26">
  <si>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</si>
  <si>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ICW357</t>
  </si>
  <si>
    <t xml:space="preserve">Ud</t>
  </si>
  <si>
    <t xml:space="preserve">Unidad exterior de aire acondicionado, para sustitución.</t>
  </si>
  <si>
    <r>
      <rPr>
        <b/>
        <sz val="7.80"/>
        <color rgb="FF000000"/>
        <rFont val="A"/>
        <family val="2"/>
      </rPr>
      <t xml:space="preserve">Unidad exterior de aire acondicionado, sistema aire-aire multi-split Refresh con caudal variable de refrigerante, para sustitución de antigua unidad exterior modelo KX y mantenimiento del circuito frigorífico existente, bomba de calor, para gas R-410A, alimentación trifásica (400V/50Hz), modelo FDCR224KXE6 "MITSUBISHI HEAVY INDUSTRIES", potencia frigorífica nominal 22,4 kW, potencia calorífica nominal 25 kW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</si>
  <si>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</si>
  <si>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</si>
  <si>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</si>
  <si>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</si>
  <si>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</si>
  <si>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</si>
  <si>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mt42mhi315a</t>
  </si>
  <si>
    <t xml:space="preserve">Ud</t>
  </si>
  <si>
    <t xml:space="preserve">Unidad exterior de aire acondicionado, sistema aire-aire multi-split Refresh con caudal variable de refrigerante, para sustitución de antigua unidad exterior modelo KX y mantenimiento del circuito frigorífico existente, bomba de calor, para gas R-410A, alimentación trifásica (400V/50Hz), modelo FDCR224KXE6 "MITSUBISHI HEAVY INDUSTRIES", potencia frigorífica nominal 22,4 kW (temperatura de bulbo seco del aire exterior 35°C, temperatura de bulbo húmedo del aire interior 19°C), potencia calorífica nominal 25 kW (temperatura de bulbo húmedo del aire exterior 6°C, temperatura de bulbo seco del aire interior 20°C), de 1675x1080x480 mm, 224 kg, nivel sonoro 58 dBA, caudal de aire 12000 m³/h, rango de capacidad conectable entre el 50 y el 150%, con compresor Inverter 2D Scroll, válvula de expansión electrónica, dos ventiladores axiales y bus de datos Superlink II.</t>
  </si>
  <si>
    <t xml:space="preserve">mo004</t>
  </si>
  <si>
    <t xml:space="preserve">h</t>
  </si>
  <si>
    <t xml:space="preserve">Oficial instalador de climatización.</t>
  </si>
  <si>
    <t xml:space="preserve">mo102</t>
  </si>
  <si>
    <t xml:space="preserve">h</t>
  </si>
  <si>
    <t xml:space="preserve">Ayudante instalador de climatización.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</si>
  <si>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</si>
  <si>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</si>
  <si>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</si>
  <si>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</si>
  <si>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$ 97.657,72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</si>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</sst>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10" customWidth="1"/>
    <col min="4" max="4" width="21.27" customWidth="1"/>
    <col min="5" max="5" width="31.04" customWidth="1"/>
    <col min="6" max="6" width="8.60" customWidth="1"/>
    <col min="7" max="7" width="5.97" customWidth="1"/>
    <col min="8" max="8" width="13.99" customWidth="1"/>
    <col min="9" max="9" width="0.58" customWidth="1"/>
    <col min="10" max="10" width="14.5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</row>
    <row r="4" spans="1:10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 t="s">
        <v>9</v>
      </c>
      <c r="I7" s="9" t="s">
        <v>10</v>
      </c>
      <c r="J7" s="9"/>
    </row>
    <row r="8" spans="1:10" ht="127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6">
        <v>265057.130000</v>
      </c>
      <c r="I8" s="16">
        <f ca="1">ROUND(INDIRECT(ADDRESS(ROW()+(0), COLUMN()+(-2), 1))*INDIRECT(ADDRESS(ROW()+(0), COLUMN()+(-1), 1)), 2)</f>
        <v>265057.130000</v>
      </c>
      <c r="J8" s="16"/>
    </row>
    <row r="9" spans="1:10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7.411000</v>
      </c>
      <c r="H9" s="20">
        <v>44.450000</v>
      </c>
      <c r="I9" s="20">
        <f ca="1">ROUND(INDIRECT(ADDRESS(ROW()+(0), COLUMN()+(-2), 1))*INDIRECT(ADDRESS(ROW()+(0), COLUMN()+(-1), 1)), 2)</f>
        <v>329.420000</v>
      </c>
      <c r="J9" s="20"/>
    </row>
    <row r="10" spans="1:10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7.411000</v>
      </c>
      <c r="H10" s="24">
        <v>26.580000</v>
      </c>
      <c r="I10" s="24">
        <f ca="1">ROUND(INDIRECT(ADDRESS(ROW()+(0), COLUMN()+(-2), 1))*INDIRECT(ADDRESS(ROW()+(0), COLUMN()+(-1), 1)), 2)</f>
        <v>196.980000</v>
      </c>
      <c r="J10" s="24"/>
    </row>
    <row r="11" spans="1:10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2.000000</v>
      </c>
      <c r="H11" s="16">
        <f ca="1">ROUND(SUM(INDIRECT(ADDRESS(ROW()+(-1), COLUMN()+(1), 1)),INDIRECT(ADDRESS(ROW()+(-2), COLUMN()+(1), 1)),INDIRECT(ADDRESS(ROW()+(-3), COLUMN()+(1), 1))), 2)</f>
        <v>265583.530000</v>
      </c>
      <c r="I11" s="16">
        <f ca="1">ROUND(INDIRECT(ADDRESS(ROW()+(0), COLUMN()+(-2), 1))*INDIRECT(ADDRESS(ROW()+(0), COLUMN()+(-1), 1))/100, 2)</f>
        <v>5311.670000</v>
      </c>
      <c r="J11" s="16"/>
    </row>
    <row r="12" spans="1:10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4">
        <f ca="1">ROUND(SUM(INDIRECT(ADDRESS(ROW()+(-1), COLUMN()+(1), 1)),INDIRECT(ADDRESS(ROW()+(-2), COLUMN()+(1), 1)),INDIRECT(ADDRESS(ROW()+(-3), COLUMN()+(1), 1)),INDIRECT(ADDRESS(ROW()+(-4), COLUMN()+(1), 1))), 2)</f>
        <v>270895.200000</v>
      </c>
      <c r="I12" s="24">
        <f ca="1">ROUND(INDIRECT(ADDRESS(ROW()+(0), COLUMN()+(-2), 1))*INDIRECT(ADDRESS(ROW()+(0), COLUMN()+(-1), 1))/100, 2)</f>
        <v>8126.860000</v>
      </c>
      <c r="J12" s="24"/>
    </row>
    <row r="13" spans="1:10" ht="12.00" thickBot="1" customHeight="1">
      <c r="A13" s="6" t="s">
        <v>24</v>
      </c>
      <c r="B13" s="7"/>
      <c r="C13" s="7"/>
      <c r="D13" s="7"/>
      <c r="E13" s="7"/>
      <c r="F13" s="7"/>
      <c r="G13" s="25"/>
      <c r="H13" s="6" t="s">
        <v>25</v>
      </c>
      <c r="I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279022.060000</v>
      </c>
      <c r="J13" s="26"/>
    </row>
  </sheetData>
  <mergeCells count="19">
    <mergeCell ref="A1:J1"/>
    <mergeCell ref="A3:C3"/>
    <mergeCell ref="F3:G3"/>
    <mergeCell ref="H3:I3"/>
    <mergeCell ref="A4:J4"/>
    <mergeCell ref="C7:F7"/>
    <mergeCell ref="I7:J7"/>
    <mergeCell ref="C8:F8"/>
    <mergeCell ref="I8:J8"/>
    <mergeCell ref="C9:F9"/>
    <mergeCell ref="I9:J9"/>
    <mergeCell ref="C10:F10"/>
    <mergeCell ref="I10:J10"/>
    <mergeCell ref="C11:F11"/>
    <mergeCell ref="I11:J11"/>
    <mergeCell ref="C12:F12"/>
    <mergeCell ref="I12:J12"/>
    <mergeCell ref="A13:F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