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<sst xmlns="http://schemas.openxmlformats.org/spreadsheetml/2006/main" count="38" uniqueCount="38">
  <si>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</si>
  <si>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ICV202</t>
  </si>
  <si>
    <t xml:space="preserve">Ud</t>
  </si>
  <si>
    <t xml:space="preserve">Unidad agua-agua bomba de calor no reversible, geotérmica, para producción de agua caliente sanitaria y calefacción.</t>
  </si>
  <si>
    <r>
      <rPr>
        <b/>
        <sz val="8.25"/>
        <color rgb="FF000000"/>
        <rFont val="Arial"/>
        <family val="2"/>
      </rPr>
      <t xml:space="preserve">Unidad agua-agua bomba de calor geotérmica, para calefacción y producción de agua caliente sanitaria, alimentación monofásica a 230 V, potencia calorífica nominal 7,51 kW, COP 4,34, potencia sonora 44 dBA, dimensiones 596x690x1845 mm, peso 229 kg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</si>
  <si>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</si>
  <si>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</si>
  <si>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</si>
  <si>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</si>
  <si>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</si>
  <si>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</si>
  <si>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</si>
  <si>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mt42bci020ch</t>
  </si>
  <si>
    <t xml:space="preserve">Ud</t>
  </si>
  <si>
    <t xml:space="preserve">Unidad agua-agua bomba de calor geotérmica, para calefacción y producción de agua caliente sanitaria, alimentación monofásica a 230 V, potencia calorífica nominal 7,51 kW, COP 4,34, potencia sonora 44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agua caliente sanitaria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</si>
  <si>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</si>
  <si>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</si>
  <si>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</si>
  <si>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</si>
  <si>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</si>
  <si>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</si>
  <si>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</si>
  <si>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</si>
  <si>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</si>
  <si>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</si>
  <si>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</si>
  <si>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</si>
  <si>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</si>
  <si>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</si>
  <si>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</si>
  <si>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</si>
  <si>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</si>
  <si>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</si>
  <si>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</si>
  <si>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</si>
  <si>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</si>
  <si>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$ 152.123,64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</si>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</sst>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65" customWidth="1"/>
    <col min="3" max="3" width="0.68" customWidth="1"/>
    <col min="4" max="4" width="20.23" customWidth="1"/>
    <col min="5" max="5" width="27.20" customWidth="1"/>
    <col min="6" max="6" width="4.42" customWidth="1"/>
    <col min="7" max="7" width="9.69" customWidth="1"/>
    <col min="8" max="8" width="13.94" customWidth="1"/>
    <col min="9" max="9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66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 t="s">
        <v>9</v>
      </c>
      <c r="I7" s="10" t="s">
        <v>10</v>
      </c>
    </row>
    <row r="8" spans="1:9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1"/>
      <c r="I8" s="11"/>
    </row>
    <row r="9" spans="1:9" ht="150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1.000000</v>
      </c>
      <c r="H9" s="15">
        <v>230486.350000</v>
      </c>
      <c r="I9" s="15">
        <f ca="1">ROUND(INDIRECT(ADDRESS(ROW()+(0), COLUMN()+(-2), 1))*INDIRECT(ADDRESS(ROW()+(0), COLUMN()+(-1), 1)), 2)</f>
        <v>230486.350000</v>
      </c>
    </row>
    <row r="10" spans="1:9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2.000000</v>
      </c>
      <c r="H10" s="15">
        <v>508.370000</v>
      </c>
      <c r="I10" s="15">
        <f ca="1">ROUND(INDIRECT(ADDRESS(ROW()+(0), COLUMN()+(-2), 1))*INDIRECT(ADDRESS(ROW()+(0), COLUMN()+(-1), 1)), 2)</f>
        <v>1016.740000</v>
      </c>
    </row>
    <row r="11" spans="1:9" ht="13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4.000000</v>
      </c>
      <c r="H11" s="15">
        <v>99.370000</v>
      </c>
      <c r="I11" s="15">
        <f ca="1">ROUND(INDIRECT(ADDRESS(ROW()+(0), COLUMN()+(-2), 1))*INDIRECT(ADDRESS(ROW()+(0), COLUMN()+(-1), 1)), 2)</f>
        <v>397.480000</v>
      </c>
    </row>
    <row r="12" spans="1:9" ht="13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2.000000</v>
      </c>
      <c r="H12" s="17">
        <v>163.880000</v>
      </c>
      <c r="I12" s="17">
        <f ca="1">ROUND(INDIRECT(ADDRESS(ROW()+(0), COLUMN()+(-2), 1))*INDIRECT(ADDRESS(ROW()+(0), COLUMN()+(-1), 1)), 2)</f>
        <v>327.760000</v>
      </c>
    </row>
    <row r="13" spans="1:9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20">
        <f ca="1">ROUND(SUM(INDIRECT(ADDRESS(ROW()+(-1), COLUMN()+(0), 1)),INDIRECT(ADDRESS(ROW()+(-2), COLUMN()+(0), 1)),INDIRECT(ADDRESS(ROW()+(-3), COLUMN()+(0), 1)),INDIRECT(ADDRESS(ROW()+(-4), COLUMN()+(0), 1))), 2)</f>
        <v>232228.330000</v>
      </c>
    </row>
    <row r="14" spans="1:9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18"/>
      <c r="I14" s="18"/>
    </row>
    <row r="15" spans="1:9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9.799000</v>
      </c>
      <c r="H15" s="15">
        <v>54.430000</v>
      </c>
      <c r="I15" s="15">
        <f ca="1">ROUND(INDIRECT(ADDRESS(ROW()+(0), COLUMN()+(-2), 1))*INDIRECT(ADDRESS(ROW()+(0), COLUMN()+(-1), 1)), 2)</f>
        <v>533.360000</v>
      </c>
    </row>
    <row r="16" spans="1:9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9.799000</v>
      </c>
      <c r="H16" s="17">
        <v>27.640000</v>
      </c>
      <c r="I16" s="17">
        <f ca="1">ROUND(INDIRECT(ADDRESS(ROW()+(0), COLUMN()+(-2), 1))*INDIRECT(ADDRESS(ROW()+(0), COLUMN()+(-1), 1)), 2)</f>
        <v>270.840000</v>
      </c>
    </row>
    <row r="17" spans="1:9" ht="13.5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20">
        <f ca="1">ROUND(SUM(INDIRECT(ADDRESS(ROW()+(-1), COLUMN()+(0), 1)),INDIRECT(ADDRESS(ROW()+(-2), COLUMN()+(0), 1))), 2)</f>
        <v>804.200000</v>
      </c>
    </row>
    <row r="18" spans="1:9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18"/>
      <c r="I18" s="18"/>
    </row>
    <row r="19" spans="1:9" ht="13.5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7">
        <f ca="1">ROUND(SUM(INDIRECT(ADDRESS(ROW()+(-2), COLUMN()+(1), 1)),INDIRECT(ADDRESS(ROW()+(-6), COLUMN()+(1), 1))), 2)</f>
        <v>233032.530000</v>
      </c>
      <c r="I19" s="17">
        <f ca="1">ROUND(INDIRECT(ADDRESS(ROW()+(0), COLUMN()+(-2), 1))*INDIRECT(ADDRESS(ROW()+(0), COLUMN()+(-1), 1))/100, 2)</f>
        <v>4660.650000</v>
      </c>
    </row>
    <row r="20" spans="1:9" ht="13.5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5"/>
      <c r="I20" s="26">
        <f ca="1">ROUND(SUM(INDIRECT(ADDRESS(ROW()+(-1), COLUMN()+(0), 1)),INDIRECT(ADDRESS(ROW()+(-3), COLUMN()+(0), 1)),INDIRECT(ADDRESS(ROW()+(-7), COLUMN()+(0), 1))), 2)</f>
        <v>237693.180000</v>
      </c>
    </row>
  </sheetData>
  <mergeCells count="21">
    <mergeCell ref="A1:I1"/>
    <mergeCell ref="A3:C3"/>
    <mergeCell ref="F3:G3"/>
    <mergeCell ref="A4:I4"/>
    <mergeCell ref="C7:F7"/>
    <mergeCell ref="C8:G8"/>
    <mergeCell ref="C9:F9"/>
    <mergeCell ref="C10:F10"/>
    <mergeCell ref="C11:F11"/>
    <mergeCell ref="C12:F12"/>
    <mergeCell ref="C13:F13"/>
    <mergeCell ref="G13:H13"/>
    <mergeCell ref="C14:G14"/>
    <mergeCell ref="C15:F15"/>
    <mergeCell ref="C16:F16"/>
    <mergeCell ref="C17:F17"/>
    <mergeCell ref="G17:H17"/>
    <mergeCell ref="C18:G18"/>
    <mergeCell ref="C19:F19"/>
    <mergeCell ref="A20:F20"/>
    <mergeCell ref="G20:H20"/>
  </mergeCells>
  <pageMargins left="0.620079" right="0.472441" top="0.472441" bottom="0.472441" header="0.0" footer="0.0"/>
  <pageSetup paperSize="9" orientation="portrait"/>
  <rowBreaks count="0" manualBreakCount="0">
    </rowBreaks>
</worksheet>
</file>