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<sst xmlns="http://schemas.openxmlformats.org/spreadsheetml/2006/main" count="38" uniqueCount="38">
  <si>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</si>
  <si>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ICS054</t>
  </si>
  <si>
    <t xml:space="preserve">Ud</t>
  </si>
  <si>
    <t xml:space="preserve">Interacumulador para calefacción.</t>
  </si>
  <si>
    <r>
      <rPr>
        <sz val="8.25"/>
        <color rgb="FF000000"/>
        <rFont val="Arial"/>
        <family val="2"/>
      </rPr>
      <t xml:space="preserve">Interacumulador de acero negro, con intercambiador de un serpentín, de suelo, 4000 l, altura 2310 mm, diámetro 1910 mm, aislamiento de 50 mm de espesor con poliuretano de alta densidad, libre de CFC, termómetros, termostato, boca lateral DN 400. Incluso válvulas de corte, elementos de montaje y accesorios necesarios para su correcto funcionamiento.</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</si>
  <si>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</si>
  <si>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</si>
  <si>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</si>
  <si>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</si>
  <si>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</si>
  <si>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</si>
  <si>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</si>
  <si>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mt38csg410o</t>
  </si>
  <si>
    <t xml:space="preserve">Ud</t>
  </si>
  <si>
    <t xml:space="preserve">Interacumulador de acero negro, con intercambiador de un serpentín, de suelo, 4000 l, altura 2310 mm, diámetro 1910 mm, aislamiento de 50 mm de espesor con poliuretano de alta densidad, libre de CFC, termómetros, termostato, boca lateral DN 400.</t>
  </si>
  <si>
    <t xml:space="preserve">mt37sve010i</t>
  </si>
  <si>
    <t xml:space="preserve">Ud</t>
  </si>
  <si>
    <t xml:space="preserve">Válvula de esfera de latón niquelado para roscar de 3".</t>
  </si>
  <si>
    <t xml:space="preserve">mt37sve010g</t>
  </si>
  <si>
    <t xml:space="preserve">Ud</t>
  </si>
  <si>
    <t xml:space="preserve">Válvula de esfera de latón niquelado para roscar de 2".</t>
  </si>
  <si>
    <t xml:space="preserve">mt38www010</t>
  </si>
  <si>
    <t xml:space="preserve">Ud</t>
  </si>
  <si>
    <t xml:space="preserve">Material auxiliar para instalaciones de calefacción.</t>
  </si>
  <si>
    <t xml:space="preserve">Subtotal materiales:</t>
  </si>
  <si>
    <t xml:space="preserve">Mano de obra</t>
  </si>
  <si>
    <t xml:space="preserve">mo004</t>
  </si>
  <si>
    <t xml:space="preserve">h</t>
  </si>
  <si>
    <t xml:space="preserve">Oficial calefactor.</t>
  </si>
  <si>
    <t xml:space="preserve">mo103</t>
  </si>
  <si>
    <t xml:space="preserve">h</t>
  </si>
  <si>
    <t xml:space="preserve">Ayudante calefactor.</t>
  </si>
  <si>
    <t xml:space="preserve">Subtotal mano de obra:</t>
  </si>
  <si>
    <t xml:space="preserve">Herramienta menor</t>
  </si>
  <si>
    <t xml:space="preserve">%</t>
  </si>
  <si>
    <t xml:space="preserve">Herramienta menor</t>
  </si>
  <si>
    <t xml:space="preserve">Costo de mantenimiento decenal: $ 34.497,01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</si>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</sst>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69.87" customWidth="1"/>
    <col min="5" max="5" width="10.03" customWidth="1"/>
    <col min="6" max="6" width="13.94" customWidth="1"/>
    <col min="7" max="7" width="13.6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45.00" thickBot="1" customHeight="1">
      <c r="A10" s="1" t="s">
        <v>12</v>
      </c>
      <c r="B10" s="1"/>
      <c r="C10" s="10" t="s">
        <v>13</v>
      </c>
      <c r="D10" s="1" t="s">
        <v>14</v>
      </c>
      <c r="E10" s="11">
        <v>1</v>
      </c>
      <c r="F10" s="12">
        <v>154418</v>
      </c>
      <c r="G10" s="12">
        <f ca="1">ROUND(INDIRECT(ADDRESS(ROW()+(0), COLUMN()+(-2), 1))*INDIRECT(ADDRESS(ROW()+(0), COLUMN()+(-1), 1)), 2)</f>
        <v>154418</v>
      </c>
    </row>
    <row r="11" spans="1:7" ht="13.50" thickBot="1" customHeight="1">
      <c r="A11" s="1" t="s">
        <v>15</v>
      </c>
      <c r="B11" s="1"/>
      <c r="C11" s="10" t="s">
        <v>16</v>
      </c>
      <c r="D11" s="1" t="s">
        <v>17</v>
      </c>
      <c r="E11" s="11">
        <v>2</v>
      </c>
      <c r="F11" s="12">
        <v>2149.28</v>
      </c>
      <c r="G11" s="12">
        <f ca="1">ROUND(INDIRECT(ADDRESS(ROW()+(0), COLUMN()+(-2), 1))*INDIRECT(ADDRESS(ROW()+(0), COLUMN()+(-1), 1)), 2)</f>
        <v>4298.56</v>
      </c>
    </row>
    <row r="12" spans="1:7" ht="13.50" thickBot="1" customHeight="1">
      <c r="A12" s="1" t="s">
        <v>18</v>
      </c>
      <c r="B12" s="1"/>
      <c r="C12" s="10" t="s">
        <v>19</v>
      </c>
      <c r="D12" s="1" t="s">
        <v>20</v>
      </c>
      <c r="E12" s="11">
        <v>2</v>
      </c>
      <c r="F12" s="12">
        <v>740.26</v>
      </c>
      <c r="G12" s="12">
        <f ca="1">ROUND(INDIRECT(ADDRESS(ROW()+(0), COLUMN()+(-2), 1))*INDIRECT(ADDRESS(ROW()+(0), COLUMN()+(-1), 1)), 2)</f>
        <v>1480.52</v>
      </c>
    </row>
    <row r="13" spans="1:7" ht="13.50" thickBot="1" customHeight="1">
      <c r="A13" s="1" t="s">
        <v>21</v>
      </c>
      <c r="B13" s="1"/>
      <c r="C13" s="10" t="s">
        <v>22</v>
      </c>
      <c r="D13" s="1" t="s">
        <v>23</v>
      </c>
      <c r="E13" s="13">
        <v>1</v>
      </c>
      <c r="F13" s="14">
        <v>49.78</v>
      </c>
      <c r="G13" s="14">
        <f ca="1">ROUND(INDIRECT(ADDRESS(ROW()+(0), COLUMN()+(-2), 1))*INDIRECT(ADDRESS(ROW()+(0), COLUMN()+(-1), 1)), 2)</f>
        <v>49.78</v>
      </c>
    </row>
    <row r="14" spans="1:7" ht="13.50" thickBot="1" customHeight="1">
      <c r="A14" s="15"/>
      <c r="B14" s="15"/>
      <c r="C14" s="15"/>
      <c r="D14" s="15"/>
      <c r="E14" s="9" t="s">
        <v>24</v>
      </c>
      <c r="F14" s="9"/>
      <c r="G14" s="17">
        <f ca="1">ROUND(SUM(INDIRECT(ADDRESS(ROW()+(-1), COLUMN()+(0), 1)),INDIRECT(ADDRESS(ROW()+(-2), COLUMN()+(0), 1)),INDIRECT(ADDRESS(ROW()+(-3), COLUMN()+(0), 1)),INDIRECT(ADDRESS(ROW()+(-4), COLUMN()+(0), 1))), 2)</f>
        <v>160247</v>
      </c>
    </row>
    <row r="15" spans="1:7" ht="13.50" thickBot="1" customHeight="1">
      <c r="A15" s="15">
        <v>2</v>
      </c>
      <c r="B15" s="15"/>
      <c r="C15" s="15"/>
      <c r="D15" s="18" t="s">
        <v>25</v>
      </c>
      <c r="E15" s="18"/>
      <c r="F15" s="15"/>
      <c r="G15" s="15"/>
    </row>
    <row r="16" spans="1:7" ht="13.50" thickBot="1" customHeight="1">
      <c r="A16" s="1" t="s">
        <v>26</v>
      </c>
      <c r="B16" s="1"/>
      <c r="C16" s="10" t="s">
        <v>27</v>
      </c>
      <c r="D16" s="1" t="s">
        <v>28</v>
      </c>
      <c r="E16" s="11">
        <v>4.094</v>
      </c>
      <c r="F16" s="12">
        <v>123.28</v>
      </c>
      <c r="G16" s="12">
        <f ca="1">ROUND(INDIRECT(ADDRESS(ROW()+(0), COLUMN()+(-2), 1))*INDIRECT(ADDRESS(ROW()+(0), COLUMN()+(-1), 1)), 2)</f>
        <v>504.71</v>
      </c>
    </row>
    <row r="17" spans="1:7" ht="13.50" thickBot="1" customHeight="1">
      <c r="A17" s="1" t="s">
        <v>29</v>
      </c>
      <c r="B17" s="1"/>
      <c r="C17" s="10" t="s">
        <v>30</v>
      </c>
      <c r="D17" s="1" t="s">
        <v>31</v>
      </c>
      <c r="E17" s="13">
        <v>4.094</v>
      </c>
      <c r="F17" s="14">
        <v>72.91</v>
      </c>
      <c r="G17" s="14">
        <f ca="1">ROUND(INDIRECT(ADDRESS(ROW()+(0), COLUMN()+(-2), 1))*INDIRECT(ADDRESS(ROW()+(0), COLUMN()+(-1), 1)), 2)</f>
        <v>298.49</v>
      </c>
    </row>
    <row r="18" spans="1:7" ht="13.50" thickBot="1" customHeight="1">
      <c r="A18" s="15"/>
      <c r="B18" s="15"/>
      <c r="C18" s="15"/>
      <c r="D18" s="15"/>
      <c r="E18" s="9" t="s">
        <v>32</v>
      </c>
      <c r="F18" s="9"/>
      <c r="G18" s="17">
        <f ca="1">ROUND(SUM(INDIRECT(ADDRESS(ROW()+(-1), COLUMN()+(0), 1)),INDIRECT(ADDRESS(ROW()+(-2), COLUMN()+(0), 1))), 2)</f>
        <v>803.2</v>
      </c>
    </row>
    <row r="19" spans="1:7" ht="13.50" thickBot="1" customHeight="1">
      <c r="A19" s="15">
        <v>3</v>
      </c>
      <c r="B19" s="15"/>
      <c r="C19" s="15"/>
      <c r="D19" s="18" t="s">
        <v>33</v>
      </c>
      <c r="E19" s="18"/>
      <c r="F19" s="15"/>
      <c r="G19" s="15"/>
    </row>
    <row r="20" spans="1:7" ht="13.50" thickBot="1" customHeight="1">
      <c r="A20" s="19"/>
      <c r="B20" s="19"/>
      <c r="C20" s="20" t="s">
        <v>34</v>
      </c>
      <c r="D20" s="19" t="s">
        <v>35</v>
      </c>
      <c r="E20" s="13">
        <v>2</v>
      </c>
      <c r="F20" s="14">
        <f ca="1">ROUND(SUM(INDIRECT(ADDRESS(ROW()+(-2), COLUMN()+(1), 1)),INDIRECT(ADDRESS(ROW()+(-6), COLUMN()+(1), 1))), 2)</f>
        <v>161050</v>
      </c>
      <c r="G20" s="14">
        <f ca="1">ROUND(INDIRECT(ADDRESS(ROW()+(0), COLUMN()+(-2), 1))*INDIRECT(ADDRESS(ROW()+(0), COLUMN()+(-1), 1))/100, 2)</f>
        <v>3221.01</v>
      </c>
    </row>
    <row r="21" spans="1:7" ht="13.50" thickBot="1" customHeight="1">
      <c r="A21" s="21" t="s">
        <v>36</v>
      </c>
      <c r="B21" s="21"/>
      <c r="C21" s="22"/>
      <c r="D21" s="23"/>
      <c r="E21" s="24" t="s">
        <v>37</v>
      </c>
      <c r="F21" s="25"/>
      <c r="G21" s="26">
        <f ca="1">ROUND(SUM(INDIRECT(ADDRESS(ROW()+(-1), COLUMN()+(0), 1)),INDIRECT(ADDRESS(ROW()+(-3), COLUMN()+(0), 1)),INDIRECT(ADDRESS(ROW()+(-7), COLUMN()+(0), 1))), 2)</f>
        <v>164271</v>
      </c>
    </row>
  </sheetData>
  <mergeCells count="23">
    <mergeCell ref="A1:G1"/>
    <mergeCell ref="C3:G3"/>
    <mergeCell ref="A5:G5"/>
    <mergeCell ref="A8:B8"/>
    <mergeCell ref="A9:B9"/>
    <mergeCell ref="D9:E9"/>
    <mergeCell ref="A10:B10"/>
    <mergeCell ref="A11:B11"/>
    <mergeCell ref="A12:B12"/>
    <mergeCell ref="A13:B13"/>
    <mergeCell ref="A14:B14"/>
    <mergeCell ref="E14:F14"/>
    <mergeCell ref="A15:B15"/>
    <mergeCell ref="D15:E15"/>
    <mergeCell ref="A16:B16"/>
    <mergeCell ref="A17:B17"/>
    <mergeCell ref="A18:B18"/>
    <mergeCell ref="E18:F18"/>
    <mergeCell ref="A19:B19"/>
    <mergeCell ref="D19:E19"/>
    <mergeCell ref="A20:B20"/>
    <mergeCell ref="A21:D21"/>
    <mergeCell ref="E21:F21"/>
  </mergeCells>
  <pageMargins left="0.147638" right="0.147638" top="0.206693" bottom="0.206693" header="0.0" footer="0.0"/>
  <pageSetup paperSize="9" orientation="portrait"/>
  <rowBreaks count="0" manualBreakCount="0">
    </rowBreaks>
</worksheet>
</file>