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<sst xmlns="http://schemas.openxmlformats.org/spreadsheetml/2006/main" count="26" uniqueCount="26">
  <si>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</si>
  <si>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ICP515</t>
  </si>
  <si>
    <t xml:space="preserve">Ud</t>
  </si>
  <si>
    <t xml:space="preserve">Ramal para línea frigorífica de líquido, de descarga de gas y de succión de gas.</t>
  </si>
  <si>
    <r>
      <rPr>
        <b/>
        <sz val="7.80"/>
        <color rgb="FF000000"/>
        <rFont val="A"/>
        <family val="2"/>
      </rPr>
      <t xml:space="preserve">Ramal de línea frigorífica formada por tres colectores, uno para la línea de líquido, otro para la línea de descarga de gas y otro para la línea de succión de gas, de 8 salidas cada uno, modelo RBM-HY1083FE "TOSHIBA"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</si>
  <si>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</si>
  <si>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</si>
  <si>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</si>
  <si>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</si>
  <si>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</si>
  <si>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</si>
  <si>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mt42tsb535g</t>
  </si>
  <si>
    <t xml:space="preserve">Ud</t>
  </si>
  <si>
    <t xml:space="preserve">Conjunto de tres colectores, uno para la línea de líquido, otro para la línea de descarga de gas y otro para la línea de succión de gas, de 8 salidas cada uno, modelo RBM-HY1083FE "TOSHIBA", con una capacidad máxima de unidades interiores conectadas aguas abajo menor de 39,8 kW.</t>
  </si>
  <si>
    <t xml:space="preserve">mo004</t>
  </si>
  <si>
    <t xml:space="preserve">h</t>
  </si>
  <si>
    <t xml:space="preserve">Oficial instalador de climatización.</t>
  </si>
  <si>
    <t xml:space="preserve">mo102</t>
  </si>
  <si>
    <t xml:space="preserve">h</t>
  </si>
  <si>
    <t xml:space="preserve">Ayudante instalador de climatización.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</si>
  <si>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</si>
  <si>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</si>
  <si>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</si>
  <si>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</si>
  <si>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$ 4.412,53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</si>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</sst>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1.89" customWidth="1"/>
    <col min="4" max="4" width="18.51" customWidth="1"/>
    <col min="5" max="5" width="45.32" customWidth="1"/>
    <col min="6" max="6" width="6.70" customWidth="1"/>
    <col min="7" max="7" width="5.10" customWidth="1"/>
    <col min="8" max="8" width="8.45" customWidth="1"/>
    <col min="9" max="9" width="3.35" customWidth="1"/>
    <col min="10" max="10" width="11.8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 t="s">
        <v>8</v>
      </c>
      <c r="G7" s="9" t="s">
        <v>9</v>
      </c>
      <c r="H7" s="9"/>
      <c r="I7" s="9" t="s">
        <v>10</v>
      </c>
      <c r="J7" s="9"/>
    </row>
    <row r="8" spans="1:10" ht="40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4">
        <v>1.000000</v>
      </c>
      <c r="G8" s="16">
        <v>11995.620000</v>
      </c>
      <c r="H8" s="16"/>
      <c r="I8" s="16">
        <f ca="1">ROUND(INDIRECT(ADDRESS(ROW()+(0), COLUMN()+(-3), 1))*INDIRECT(ADDRESS(ROW()+(0), COLUMN()+(-2), 1)), 2)</f>
        <v>11995.620000</v>
      </c>
      <c r="J8" s="16"/>
    </row>
    <row r="9" spans="1:10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9">
        <v>0.062000</v>
      </c>
      <c r="G9" s="20">
        <v>44.450000</v>
      </c>
      <c r="H9" s="20"/>
      <c r="I9" s="20">
        <f ca="1">ROUND(INDIRECT(ADDRESS(ROW()+(0), COLUMN()+(-3), 1))*INDIRECT(ADDRESS(ROW()+(0), COLUMN()+(-2), 1)), 2)</f>
        <v>2.760000</v>
      </c>
      <c r="J9" s="20"/>
    </row>
    <row r="10" spans="1:10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3">
        <v>0.062000</v>
      </c>
      <c r="G10" s="24">
        <v>26.580000</v>
      </c>
      <c r="H10" s="24"/>
      <c r="I10" s="24">
        <f ca="1">ROUND(INDIRECT(ADDRESS(ROW()+(0), COLUMN()+(-3), 1))*INDIRECT(ADDRESS(ROW()+(0), COLUMN()+(-2), 1)), 2)</f>
        <v>1.650000</v>
      </c>
      <c r="J10" s="24"/>
    </row>
    <row r="11" spans="1:10" ht="12.00" thickBot="1" customHeight="1">
      <c r="A11" s="17"/>
      <c r="B11" s="12" t="s">
        <v>20</v>
      </c>
      <c r="C11" s="10" t="s">
        <v>21</v>
      </c>
      <c r="D11" s="10"/>
      <c r="E11" s="10"/>
      <c r="F11" s="14">
        <v>2.000000</v>
      </c>
      <c r="G11" s="16">
        <f ca="1">ROUND(SUM(INDIRECT(ADDRESS(ROW()+(-1), COLUMN()+(2), 1)),INDIRECT(ADDRESS(ROW()+(-2), COLUMN()+(2), 1)),INDIRECT(ADDRESS(ROW()+(-3), COLUMN()+(2), 1))), 2)</f>
        <v>12000.030000</v>
      </c>
      <c r="H11" s="16"/>
      <c r="I11" s="16">
        <f ca="1">ROUND(INDIRECT(ADDRESS(ROW()+(0), COLUMN()+(-3), 1))*INDIRECT(ADDRESS(ROW()+(0), COLUMN()+(-2), 1))/100, 2)</f>
        <v>240.000000</v>
      </c>
      <c r="J11" s="16"/>
    </row>
    <row r="12" spans="1:10" ht="12.00" thickBot="1" customHeight="1">
      <c r="A12" s="22"/>
      <c r="B12" s="21" t="s">
        <v>22</v>
      </c>
      <c r="C12" s="22" t="s">
        <v>23</v>
      </c>
      <c r="D12" s="22"/>
      <c r="E12" s="22"/>
      <c r="F12" s="23">
        <v>3.000000</v>
      </c>
      <c r="G12" s="24">
        <f ca="1">ROUND(SUM(INDIRECT(ADDRESS(ROW()+(-1), COLUMN()+(2), 1)),INDIRECT(ADDRESS(ROW()+(-2), COLUMN()+(2), 1)),INDIRECT(ADDRESS(ROW()+(-3), COLUMN()+(2), 1)),INDIRECT(ADDRESS(ROW()+(-4), COLUMN()+(2), 1))), 2)</f>
        <v>12240.030000</v>
      </c>
      <c r="H12" s="24"/>
      <c r="I12" s="24">
        <f ca="1">ROUND(INDIRECT(ADDRESS(ROW()+(0), COLUMN()+(-3), 1))*INDIRECT(ADDRESS(ROW()+(0), COLUMN()+(-2), 1))/100, 2)</f>
        <v>367.200000</v>
      </c>
      <c r="J12" s="24"/>
    </row>
    <row r="13" spans="1:10" ht="12.00" thickBot="1" customHeight="1">
      <c r="A13" s="6" t="s">
        <v>24</v>
      </c>
      <c r="B13" s="7"/>
      <c r="C13" s="7"/>
      <c r="D13" s="7"/>
      <c r="E13" s="7"/>
      <c r="F13" s="25"/>
      <c r="G13" s="6" t="s">
        <v>25</v>
      </c>
      <c r="H13" s="6"/>
      <c r="I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12607.230000</v>
      </c>
      <c r="J13" s="26"/>
    </row>
  </sheetData>
  <mergeCells count="26">
    <mergeCell ref="A1:J1"/>
    <mergeCell ref="A3:C3"/>
    <mergeCell ref="F3:G3"/>
    <mergeCell ref="H3:I3"/>
    <mergeCell ref="A4:J4"/>
    <mergeCell ref="C7:E7"/>
    <mergeCell ref="G7:H7"/>
    <mergeCell ref="I7:J7"/>
    <mergeCell ref="C8:E8"/>
    <mergeCell ref="G8:H8"/>
    <mergeCell ref="I8:J8"/>
    <mergeCell ref="C9:E9"/>
    <mergeCell ref="G9:H9"/>
    <mergeCell ref="I9:J9"/>
    <mergeCell ref="C10:E10"/>
    <mergeCell ref="G10:H10"/>
    <mergeCell ref="I10:J10"/>
    <mergeCell ref="C11:E11"/>
    <mergeCell ref="G11:H11"/>
    <mergeCell ref="I11:J11"/>
    <mergeCell ref="C12:E12"/>
    <mergeCell ref="G12:H12"/>
    <mergeCell ref="I12:J12"/>
    <mergeCell ref="A13:E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