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<sst xmlns="http://schemas.openxmlformats.org/spreadsheetml/2006/main" count="29" uniqueCount="29">
  <si>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</si>
  <si>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ICM057</t>
  </si>
  <si>
    <t xml:space="preserve">Ud</t>
  </si>
  <si>
    <t xml:space="preserve">Línea de conexiones eléctricas para sistema de calefacción por techo o suelo radiantes.</t>
  </si>
  <si>
    <r>
      <rPr>
        <sz val="8.25"/>
        <color rgb="FF000000"/>
        <rFont val="Arial"/>
        <family val="2"/>
      </rPr>
      <t xml:space="preserve">Línea de conexiones eléctricas rápidas (contactos), para emisores eléctricos para sistema de calefacción por techo radiante, con falso plafón continuo, con 24 conexiones eléctricas, separación entre cada grupo de dos conexiones 1200 mm, longitud total 31,5 m.</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</si>
  <si>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</si>
  <si>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</si>
  <si>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</si>
  <si>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</si>
  <si>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</si>
  <si>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</si>
  <si>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</si>
  <si>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mt38ilo521je</t>
  </si>
  <si>
    <t xml:space="preserve">Ud</t>
  </si>
  <si>
    <t xml:space="preserve">Línea de conexiones eléctricas rápidas (contactos), para emisores eléctricos para sistema de calefacción por techo radiante, con falso plafón continuo, con 24 conexiones eléctricas, separación entre cada grupo de dos conexiones 1200 mm, longitud total 31,5 m.</t>
  </si>
  <si>
    <t xml:space="preserve">mt35aia010a</t>
  </si>
  <si>
    <t xml:space="preserve">m</t>
  </si>
  <si>
    <t xml:space="preserve">Tubo curvable de PVC, corrugado, de color negro, de 16 mm de diámetro nominal, para canalización empotrada en obra de mampostería (paredes y techos). Resistencia a la compresión 320 N, resistencia al impacto 1 julio, temperatura de trabajo -5°C hasta 60°C, con grado de protección IP545, no propagador de la llama.</t>
  </si>
  <si>
    <t xml:space="preserve">Subtotal materiales:</t>
  </si>
  <si>
    <t xml:space="preserve">Mano de obra</t>
  </si>
  <si>
    <t xml:space="preserve">mo103</t>
  </si>
  <si>
    <t xml:space="preserve">h</t>
  </si>
  <si>
    <t xml:space="preserve">Ayudante calefactor.</t>
  </si>
  <si>
    <t xml:space="preserve">Subtotal mano de obra:</t>
  </si>
  <si>
    <t xml:space="preserve">Herramienta menor</t>
  </si>
  <si>
    <t xml:space="preserve">%</t>
  </si>
  <si>
    <t xml:space="preserve">Herramienta menor</t>
  </si>
  <si>
    <t xml:space="preserve">Costo de mantenimiento decenal: $ 918,76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</si>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</sst>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2.38" customWidth="1"/>
    <col min="4" max="4" width="5.27" customWidth="1"/>
    <col min="5" max="5" width="73.61"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4202.17</v>
      </c>
      <c r="H10" s="12">
        <f ca="1">ROUND(INDIRECT(ADDRESS(ROW()+(0), COLUMN()+(-2), 1))*INDIRECT(ADDRESS(ROW()+(0), COLUMN()+(-1), 1)), 2)</f>
        <v>4202.17</v>
      </c>
    </row>
    <row r="11" spans="1:8" ht="45.00" thickBot="1" customHeight="1">
      <c r="A11" s="1" t="s">
        <v>15</v>
      </c>
      <c r="B11" s="1"/>
      <c r="C11" s="10" t="s">
        <v>16</v>
      </c>
      <c r="D11" s="10"/>
      <c r="E11" s="1" t="s">
        <v>17</v>
      </c>
      <c r="F11" s="13">
        <v>2</v>
      </c>
      <c r="G11" s="14">
        <v>10.92</v>
      </c>
      <c r="H11" s="14">
        <f ca="1">ROUND(INDIRECT(ADDRESS(ROW()+(0), COLUMN()+(-2), 1))*INDIRECT(ADDRESS(ROW()+(0), COLUMN()+(-1), 1)), 2)</f>
        <v>21.84</v>
      </c>
    </row>
    <row r="12" spans="1:8" ht="13.50" thickBot="1" customHeight="1">
      <c r="A12" s="15"/>
      <c r="B12" s="15"/>
      <c r="C12" s="15"/>
      <c r="D12" s="15"/>
      <c r="E12" s="15"/>
      <c r="F12" s="9" t="s">
        <v>18</v>
      </c>
      <c r="G12" s="9"/>
      <c r="H12" s="17">
        <f ca="1">ROUND(SUM(INDIRECT(ADDRESS(ROW()+(-1), COLUMN()+(0), 1)),INDIRECT(ADDRESS(ROW()+(-2), COLUMN()+(0), 1))), 2)</f>
        <v>4224.01</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0.065</v>
      </c>
      <c r="G14" s="14">
        <v>74.12</v>
      </c>
      <c r="H14" s="14">
        <f ca="1">ROUND(INDIRECT(ADDRESS(ROW()+(0), COLUMN()+(-2), 1))*INDIRECT(ADDRESS(ROW()+(0), COLUMN()+(-1), 1)), 2)</f>
        <v>4.82</v>
      </c>
    </row>
    <row r="15" spans="1:8" ht="13.50" thickBot="1" customHeight="1">
      <c r="A15" s="15"/>
      <c r="B15" s="15"/>
      <c r="C15" s="15"/>
      <c r="D15" s="15"/>
      <c r="E15" s="15"/>
      <c r="F15" s="9" t="s">
        <v>23</v>
      </c>
      <c r="G15" s="9"/>
      <c r="H15" s="17">
        <f ca="1">ROUND(SUM(INDIRECT(ADDRESS(ROW()+(-1), COLUMN()+(0), 1))), 2)</f>
        <v>4.82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4228.83</v>
      </c>
      <c r="H17" s="14">
        <f ca="1">ROUND(INDIRECT(ADDRESS(ROW()+(0), COLUMN()+(-2), 1))*INDIRECT(ADDRESS(ROW()+(0), COLUMN()+(-1), 1))/100, 2)</f>
        <v>84.58</v>
      </c>
    </row>
    <row r="18" spans="1:8" ht="13.50" thickBot="1" customHeight="1">
      <c r="A18" s="21" t="s">
        <v>27</v>
      </c>
      <c r="B18" s="21"/>
      <c r="C18" s="22"/>
      <c r="D18" s="22"/>
      <c r="E18" s="23"/>
      <c r="F18" s="24" t="s">
        <v>28</v>
      </c>
      <c r="G18" s="25"/>
      <c r="H18" s="26">
        <f ca="1">ROUND(SUM(INDIRECT(ADDRESS(ROW()+(-1), COLUMN()+(0), 1)),INDIRECT(ADDRESS(ROW()+(-3), COLUMN()+(0), 1)),INDIRECT(ADDRESS(ROW()+(-6), COLUMN()+(0), 1))), 2)</f>
        <v>4313.41</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