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<sst xmlns="http://schemas.openxmlformats.org/spreadsheetml/2006/main" count="52" uniqueCount="52">
  <si>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</si>
  <si>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HRF040</t>
  </si>
  <si>
    <t xml:space="preserve">m</t>
  </si>
  <si>
    <t xml:space="preserve">Albardilla prefabricada, de concreto.</t>
  </si>
  <si>
    <r>
      <rPr>
        <sz val="8.25"/>
        <color rgb="FF000000"/>
        <rFont val="Arial"/>
        <family val="2"/>
      </rPr>
      <t xml:space="preserve">Albardilla prefabricada de concreto, con un ángulo de inclinación de 10°, de color blanco, en piezas de 500x450x60 mm, con goterón, para cubrición de muros, y anclaje metálico de acero inoxidable en su cara inferior; asentada con mortero de cemento, confeccionado en obra, con aditivo hidrófugo, dosificación 1:4, sobre el que se introducen los anclajes metálicos; y emboquillado entre piezas y, en su caso, de las uniones con los muros con mortero de juntas especial para prefabricados de concreto. Incluso protector hidrófugo en base acuosa, para tratamiento superficial hidrofugante.</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</si>
  <si>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</si>
  <si>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</si>
  <si>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</si>
  <si>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</si>
  <si>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</si>
  <si>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</si>
  <si>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</si>
  <si>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mt20ahp010o</t>
  </si>
  <si>
    <t xml:space="preserve">m</t>
  </si>
  <si>
    <t xml:space="preserve">Albardilla prefabricada de concreto, con un ángulo de inclinación de 10°, de color blanco, en piezas de 500x450x60 mm, con goterón, para cubrición de muros, y anclaje metálico de acero inoxidable en su cara inferior.</t>
  </si>
  <si>
    <t xml:space="preserve">mt08aaa010a</t>
  </si>
  <si>
    <t xml:space="preserve">m³</t>
  </si>
  <si>
    <t xml:space="preserve">Agua.</t>
  </si>
  <si>
    <t xml:space="preserve">mt01arg005a</t>
  </si>
  <si>
    <t xml:space="preserve">t</t>
  </si>
  <si>
    <t xml:space="preserve">Arena de cantera, para mortero hecho en obra.</t>
  </si>
  <si>
    <t xml:space="preserve">mt08cem000f</t>
  </si>
  <si>
    <t xml:space="preserve">kg</t>
  </si>
  <si>
    <t xml:space="preserve">Cemento gris en sacos.</t>
  </si>
  <si>
    <t xml:space="preserve">mt08adt010</t>
  </si>
  <si>
    <t xml:space="preserve">kg</t>
  </si>
  <si>
    <t xml:space="preserve">Aditivo hidrófugo para impermeabilización de morteros u concretos.</t>
  </si>
  <si>
    <t xml:space="preserve">mt09mcr235</t>
  </si>
  <si>
    <t xml:space="preserve">kg</t>
  </si>
  <si>
    <t xml:space="preserve">Mortero de juntas para prefabricados de concreto y piedra artificial, compuesto de cemento, agregados, pigmentos y aditivos especiales.</t>
  </si>
  <si>
    <t xml:space="preserve">mt28pcs010a</t>
  </si>
  <si>
    <t xml:space="preserve">l</t>
  </si>
  <si>
    <t xml:space="preserve">Protector hidrófugo en base acuosa, incoloro, autolimpiable, repelente del agua y la suciedad, para tratamiento superficial hidrofugante, para aplicar con brocha sobre superficies de piedra natural o piedra artificial.</t>
  </si>
  <si>
    <t xml:space="preserve">Subtotal materiales:</t>
  </si>
  <si>
    <t xml:space="preserve">Equipo y herramienta</t>
  </si>
  <si>
    <t xml:space="preserve">mq06hor010</t>
  </si>
  <si>
    <t xml:space="preserve">h</t>
  </si>
  <si>
    <t xml:space="preserve">Revolvedora de concreto eléctrica con una capacidad de amasado de 160 l.</t>
  </si>
  <si>
    <t xml:space="preserve">Subtotal equipo y herramienta:</t>
  </si>
  <si>
    <t xml:space="preserve">Mano de obra</t>
  </si>
  <si>
    <t xml:space="preserve">mo020</t>
  </si>
  <si>
    <t xml:space="preserve">h</t>
  </si>
  <si>
    <t xml:space="preserve">Oficial albañil.</t>
  </si>
  <si>
    <t xml:space="preserve">mo113</t>
  </si>
  <si>
    <t xml:space="preserve">h</t>
  </si>
  <si>
    <t xml:space="preserve">Cabo albañil.</t>
  </si>
  <si>
    <t xml:space="preserve">Subtotal mano de obra:</t>
  </si>
  <si>
    <t xml:space="preserve">Herramienta menor</t>
  </si>
  <si>
    <t xml:space="preserve">%</t>
  </si>
  <si>
    <t xml:space="preserve">Herramienta menor</t>
  </si>
  <si>
    <t xml:space="preserve">Costo de mantenimiento decenal: $ 57,66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</si>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</sst>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6.63" customWidth="1"/>
    <col min="5" max="5" width="68.34" customWidth="1"/>
    <col min="6" max="6" width="14.96" customWidth="1"/>
    <col min="7" max="7" width="15.13"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1.1</v>
      </c>
      <c r="G10" s="12">
        <v>456.28</v>
      </c>
      <c r="H10" s="12">
        <f ca="1">ROUND(INDIRECT(ADDRESS(ROW()+(0), COLUMN()+(-2), 1))*INDIRECT(ADDRESS(ROW()+(0), COLUMN()+(-1), 1)), 2)</f>
        <v>501.91</v>
      </c>
    </row>
    <row r="11" spans="1:8" ht="13.50" thickBot="1" customHeight="1">
      <c r="A11" s="1" t="s">
        <v>15</v>
      </c>
      <c r="B11" s="1"/>
      <c r="C11" s="10" t="s">
        <v>16</v>
      </c>
      <c r="D11" s="10"/>
      <c r="E11" s="1" t="s">
        <v>17</v>
      </c>
      <c r="F11" s="11">
        <v>0.006</v>
      </c>
      <c r="G11" s="12">
        <v>22.86</v>
      </c>
      <c r="H11" s="12">
        <f ca="1">ROUND(INDIRECT(ADDRESS(ROW()+(0), COLUMN()+(-2), 1))*INDIRECT(ADDRESS(ROW()+(0), COLUMN()+(-1), 1)), 2)</f>
        <v>0.14</v>
      </c>
    </row>
    <row r="12" spans="1:8" ht="13.50" thickBot="1" customHeight="1">
      <c r="A12" s="1" t="s">
        <v>18</v>
      </c>
      <c r="B12" s="1"/>
      <c r="C12" s="10" t="s">
        <v>19</v>
      </c>
      <c r="D12" s="10"/>
      <c r="E12" s="1" t="s">
        <v>20</v>
      </c>
      <c r="F12" s="11">
        <v>0.017</v>
      </c>
      <c r="G12" s="12">
        <v>315.71</v>
      </c>
      <c r="H12" s="12">
        <f ca="1">ROUND(INDIRECT(ADDRESS(ROW()+(0), COLUMN()+(-2), 1))*INDIRECT(ADDRESS(ROW()+(0), COLUMN()+(-1), 1)), 2)</f>
        <v>5.37</v>
      </c>
    </row>
    <row r="13" spans="1:8" ht="13.50" thickBot="1" customHeight="1">
      <c r="A13" s="1" t="s">
        <v>21</v>
      </c>
      <c r="B13" s="1"/>
      <c r="C13" s="10" t="s">
        <v>22</v>
      </c>
      <c r="D13" s="10"/>
      <c r="E13" s="1" t="s">
        <v>23</v>
      </c>
      <c r="F13" s="11">
        <v>4.275</v>
      </c>
      <c r="G13" s="12">
        <v>2.24</v>
      </c>
      <c r="H13" s="12">
        <f ca="1">ROUND(INDIRECT(ADDRESS(ROW()+(0), COLUMN()+(-2), 1))*INDIRECT(ADDRESS(ROW()+(0), COLUMN()+(-1), 1)), 2)</f>
        <v>9.58</v>
      </c>
    </row>
    <row r="14" spans="1:8" ht="13.50" thickBot="1" customHeight="1">
      <c r="A14" s="1" t="s">
        <v>24</v>
      </c>
      <c r="B14" s="1"/>
      <c r="C14" s="10" t="s">
        <v>25</v>
      </c>
      <c r="D14" s="10"/>
      <c r="E14" s="1" t="s">
        <v>26</v>
      </c>
      <c r="F14" s="11">
        <v>0.086</v>
      </c>
      <c r="G14" s="12">
        <v>18.29</v>
      </c>
      <c r="H14" s="12">
        <f ca="1">ROUND(INDIRECT(ADDRESS(ROW()+(0), COLUMN()+(-2), 1))*INDIRECT(ADDRESS(ROW()+(0), COLUMN()+(-1), 1)), 2)</f>
        <v>1.57</v>
      </c>
    </row>
    <row r="15" spans="1:8" ht="24.00" thickBot="1" customHeight="1">
      <c r="A15" s="1" t="s">
        <v>27</v>
      </c>
      <c r="B15" s="1"/>
      <c r="C15" s="10" t="s">
        <v>28</v>
      </c>
      <c r="D15" s="10"/>
      <c r="E15" s="1" t="s">
        <v>29</v>
      </c>
      <c r="F15" s="11">
        <v>0.034</v>
      </c>
      <c r="G15" s="12">
        <v>36.2</v>
      </c>
      <c r="H15" s="12">
        <f ca="1">ROUND(INDIRECT(ADDRESS(ROW()+(0), COLUMN()+(-2), 1))*INDIRECT(ADDRESS(ROW()+(0), COLUMN()+(-1), 1)), 2)</f>
        <v>1.23</v>
      </c>
    </row>
    <row r="16" spans="1:8" ht="34.50" thickBot="1" customHeight="1">
      <c r="A16" s="1" t="s">
        <v>30</v>
      </c>
      <c r="B16" s="1"/>
      <c r="C16" s="10" t="s">
        <v>31</v>
      </c>
      <c r="D16" s="10"/>
      <c r="E16" s="1" t="s">
        <v>32</v>
      </c>
      <c r="F16" s="13">
        <v>1.125</v>
      </c>
      <c r="G16" s="14">
        <v>167.62</v>
      </c>
      <c r="H16" s="14">
        <f ca="1">ROUND(INDIRECT(ADDRESS(ROW()+(0), COLUMN()+(-2), 1))*INDIRECT(ADDRESS(ROW()+(0), COLUMN()+(-1), 1)), 2)</f>
        <v>188.57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708.37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0.009</v>
      </c>
      <c r="G19" s="14">
        <v>53.58</v>
      </c>
      <c r="H19" s="14">
        <f ca="1">ROUND(INDIRECT(ADDRESS(ROW()+(0), COLUMN()+(-2), 1))*INDIRECT(ADDRESS(ROW()+(0), COLUMN()+(-1), 1)), 2)</f>
        <v>0.48</v>
      </c>
    </row>
    <row r="20" spans="1:8" ht="13.50" thickBot="1" customHeight="1">
      <c r="A20" s="15"/>
      <c r="B20" s="15"/>
      <c r="C20" s="15"/>
      <c r="D20" s="15"/>
      <c r="E20" s="15"/>
      <c r="F20" s="9" t="s">
        <v>38</v>
      </c>
      <c r="G20" s="9"/>
      <c r="H20" s="17">
        <f ca="1">ROUND(SUM(INDIRECT(ADDRESS(ROW()+(-1), COLUMN()+(0), 1))), 2)</f>
        <v>0.48</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0.47</v>
      </c>
      <c r="G22" s="12">
        <v>119.98</v>
      </c>
      <c r="H22" s="12">
        <f ca="1">ROUND(INDIRECT(ADDRESS(ROW()+(0), COLUMN()+(-2), 1))*INDIRECT(ADDRESS(ROW()+(0), COLUMN()+(-1), 1)), 2)</f>
        <v>56.39</v>
      </c>
    </row>
    <row r="23" spans="1:8" ht="13.50" thickBot="1" customHeight="1">
      <c r="A23" s="1" t="s">
        <v>43</v>
      </c>
      <c r="B23" s="1"/>
      <c r="C23" s="10" t="s">
        <v>44</v>
      </c>
      <c r="D23" s="10"/>
      <c r="E23" s="1" t="s">
        <v>45</v>
      </c>
      <c r="F23" s="13">
        <v>0.602</v>
      </c>
      <c r="G23" s="14">
        <v>70.3</v>
      </c>
      <c r="H23" s="14">
        <f ca="1">ROUND(INDIRECT(ADDRESS(ROW()+(0), COLUMN()+(-2), 1))*INDIRECT(ADDRESS(ROW()+(0), COLUMN()+(-1), 1)), 2)</f>
        <v>42.32</v>
      </c>
    </row>
    <row r="24" spans="1:8" ht="13.50" thickBot="1" customHeight="1">
      <c r="A24" s="15"/>
      <c r="B24" s="15"/>
      <c r="C24" s="15"/>
      <c r="D24" s="15"/>
      <c r="E24" s="15"/>
      <c r="F24" s="9" t="s">
        <v>46</v>
      </c>
      <c r="G24" s="9"/>
      <c r="H24" s="17">
        <f ca="1">ROUND(SUM(INDIRECT(ADDRESS(ROW()+(-1), COLUMN()+(0), 1)),INDIRECT(ADDRESS(ROW()+(-2), COLUMN()+(0), 1))), 2)</f>
        <v>98.71</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807.56</v>
      </c>
      <c r="H26" s="14">
        <f ca="1">ROUND(INDIRECT(ADDRESS(ROW()+(0), COLUMN()+(-2), 1))*INDIRECT(ADDRESS(ROW()+(0), COLUMN()+(-1), 1))/100, 2)</f>
        <v>16.15</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823.71</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