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<sst xmlns="http://schemas.openxmlformats.org/spreadsheetml/2006/main" count="41" uniqueCount="41">
  <si>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</si>
  <si>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FOA010</t>
  </si>
  <si>
    <t xml:space="preserve">Ud</t>
  </si>
  <si>
    <t xml:space="preserve">Mampara de acero.</t>
  </si>
  <si>
    <r>
      <rPr>
        <sz val="8.25"/>
        <color rgb="FF000000"/>
        <rFont val="Arial"/>
        <family val="2"/>
      </rPr>
      <t xml:space="preserve">Mampara de 4x2,9 m, de acero galvanizado y plastificado con PVC, acristalada en la mitad de su superficie, con aislamiento intermedio de lana mineral y remate superior de acero galvanizado y plastificado con PVC.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</si>
  <si>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</si>
  <si>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</si>
  <si>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</si>
  <si>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</si>
  <si>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</si>
  <si>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</si>
  <si>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</si>
  <si>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mt26mac010c</t>
  </si>
  <si>
    <t xml:space="preserve">m²</t>
  </si>
  <si>
    <t xml:space="preserve">Panel ciego machihembrado para mamparas, formado por dos láminas de acero galvanizado y plastificado con PVC con aislamiento intermedio de lana mineral de conductividad térmica 0,039 W/(mK).</t>
  </si>
  <si>
    <t xml:space="preserve">mt26mac020c</t>
  </si>
  <si>
    <t xml:space="preserve">m</t>
  </si>
  <si>
    <t xml:space="preserve">Perfil en "U" de acero galvanizado de acero galvanizado y plastificado con PVC para mamparas.</t>
  </si>
  <si>
    <t xml:space="preserve">mt26mac030c</t>
  </si>
  <si>
    <t xml:space="preserve">m</t>
  </si>
  <si>
    <t xml:space="preserve">Zoclo de acero galvanizado y plastificado con PVC para mamparas.</t>
  </si>
  <si>
    <t xml:space="preserve">mt21vpi010d</t>
  </si>
  <si>
    <t xml:space="preserve">m²</t>
  </si>
  <si>
    <t xml:space="preserve">Luna incolora, de 8 mm de espesor.</t>
  </si>
  <si>
    <t xml:space="preserve">mt26mac040</t>
  </si>
  <si>
    <t xml:space="preserve">m</t>
  </si>
  <si>
    <t xml:space="preserve">Perfil de aluminio lacado para recibido del vidrio en mamparas.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</si>
  <si>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</si>
  <si>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</si>
  <si>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</si>
  <si>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</si>
  <si>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Oficial montador.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</si>
  <si>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</si>
  <si>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</si>
  <si>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</si>
  <si>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</si>
  <si>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</si>
  <si>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</si>
  <si>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</si>
  <si>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$ 3.367,38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</si>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</sst>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53" customWidth="1"/>
    <col min="4" max="4" width="6.12" customWidth="1"/>
    <col min="5" max="5" width="71.57" customWidth="1"/>
    <col min="6" max="6" width="11.22" customWidth="1"/>
    <col min="7" max="7" width="12.75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7</v>
      </c>
      <c r="G10" s="12">
        <v>1746.74</v>
      </c>
      <c r="H10" s="12">
        <f ca="1">ROUND(INDIRECT(ADDRESS(ROW()+(0), COLUMN()+(-2), 1))*INDIRECT(ADDRESS(ROW()+(0), COLUMN()+(-1), 1)), 2)</f>
        <v>12227.2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9.7</v>
      </c>
      <c r="G11" s="12">
        <v>133.45</v>
      </c>
      <c r="H11" s="12">
        <f ca="1">ROUND(INDIRECT(ADDRESS(ROW()+(0), COLUMN()+(-2), 1))*INDIRECT(ADDRESS(ROW()+(0), COLUMN()+(-1), 1)), 2)</f>
        <v>1294.47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3.9</v>
      </c>
      <c r="G12" s="12">
        <v>112.22</v>
      </c>
      <c r="H12" s="12">
        <f ca="1">ROUND(INDIRECT(ADDRESS(ROW()+(0), COLUMN()+(-2), 1))*INDIRECT(ADDRESS(ROW()+(0), COLUMN()+(-1), 1)), 2)</f>
        <v>437.66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4</v>
      </c>
      <c r="G13" s="12">
        <v>516.75</v>
      </c>
      <c r="H13" s="12">
        <f ca="1">ROUND(INDIRECT(ADDRESS(ROW()+(0), COLUMN()+(-2), 1))*INDIRECT(ADDRESS(ROW()+(0), COLUMN()+(-1), 1)), 2)</f>
        <v>2067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3">
        <v>13</v>
      </c>
      <c r="G14" s="14">
        <v>90.36</v>
      </c>
      <c r="H14" s="14">
        <f ca="1">ROUND(INDIRECT(ADDRESS(ROW()+(0), COLUMN()+(-2), 1))*INDIRECT(ADDRESS(ROW()+(0), COLUMN()+(-1), 1)), 2)</f>
        <v>1174.68</v>
      </c>
    </row>
    <row r="15" spans="1:8" ht="13.50" thickBot="1" customHeight="1">
      <c r="A15" s="15"/>
      <c r="B15" s="15"/>
      <c r="C15" s="15"/>
      <c r="D15" s="15"/>
      <c r="E15" s="15"/>
      <c r="F15" s="9" t="s">
        <v>27</v>
      </c>
      <c r="G15" s="9"/>
      <c r="H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17201</v>
      </c>
    </row>
    <row r="16" spans="1:8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5"/>
      <c r="H16" s="15"/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1">
        <v>8.908</v>
      </c>
      <c r="G17" s="12">
        <v>80.58</v>
      </c>
      <c r="H17" s="12">
        <f ca="1">ROUND(INDIRECT(ADDRESS(ROW()+(0), COLUMN()+(-2), 1))*INDIRECT(ADDRESS(ROW()+(0), COLUMN()+(-1), 1)), 2)</f>
        <v>717.81</v>
      </c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3">
        <v>8.908</v>
      </c>
      <c r="G18" s="14">
        <v>47.38</v>
      </c>
      <c r="H18" s="14">
        <f ca="1">ROUND(INDIRECT(ADDRESS(ROW()+(0), COLUMN()+(-2), 1))*INDIRECT(ADDRESS(ROW()+(0), COLUMN()+(-1), 1)), 2)</f>
        <v>422.06</v>
      </c>
    </row>
    <row r="19" spans="1:8" ht="13.50" thickBot="1" customHeight="1">
      <c r="A19" s="15"/>
      <c r="B19" s="15"/>
      <c r="C19" s="15"/>
      <c r="D19" s="15"/>
      <c r="E19" s="15"/>
      <c r="F19" s="9" t="s">
        <v>35</v>
      </c>
      <c r="G19" s="9"/>
      <c r="H19" s="17">
        <f ca="1">ROUND(SUM(INDIRECT(ADDRESS(ROW()+(-1), COLUMN()+(0), 1)),INDIRECT(ADDRESS(ROW()+(-2), COLUMN()+(0), 1))), 2)</f>
        <v>1139.87</v>
      </c>
    </row>
    <row r="20" spans="1:8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5"/>
      <c r="H20" s="15"/>
    </row>
    <row r="21" spans="1:8" ht="13.50" thickBot="1" customHeight="1">
      <c r="A21" s="19"/>
      <c r="B21" s="19"/>
      <c r="C21" s="20" t="s">
        <v>37</v>
      </c>
      <c r="D21" s="20"/>
      <c r="E21" s="19" t="s">
        <v>38</v>
      </c>
      <c r="F21" s="13">
        <v>2</v>
      </c>
      <c r="G21" s="14">
        <f ca="1">ROUND(SUM(INDIRECT(ADDRESS(ROW()+(-2), COLUMN()+(1), 1)),INDIRECT(ADDRESS(ROW()+(-6), COLUMN()+(1), 1))), 2)</f>
        <v>18340.9</v>
      </c>
      <c r="H21" s="14">
        <f ca="1">ROUND(INDIRECT(ADDRESS(ROW()+(0), COLUMN()+(-2), 1))*INDIRECT(ADDRESS(ROW()+(0), COLUMN()+(-1), 1))/100, 2)</f>
        <v>366.82</v>
      </c>
    </row>
    <row r="22" spans="1:8" ht="13.50" thickBot="1" customHeight="1">
      <c r="A22" s="21" t="s">
        <v>39</v>
      </c>
      <c r="B22" s="21"/>
      <c r="C22" s="22"/>
      <c r="D22" s="22"/>
      <c r="E22" s="23"/>
      <c r="F22" s="24" t="s">
        <v>40</v>
      </c>
      <c r="G22" s="25"/>
      <c r="H22" s="26">
        <f ca="1">ROUND(SUM(INDIRECT(ADDRESS(ROW()+(-1), COLUMN()+(0), 1)),INDIRECT(ADDRESS(ROW()+(-3), COLUMN()+(0), 1)),INDIRECT(ADDRESS(ROW()+(-7), COLUMN()+(0), 1))), 2)</f>
        <v>18707.7</v>
      </c>
    </row>
  </sheetData>
  <mergeCells count="3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E22"/>
    <mergeCell ref="F22:G22"/>
  </mergeCells>
  <pageMargins left="0.147638" right="0.147638" top="0.206693" bottom="0.206693" header="0.0" footer="0.0"/>
  <pageSetup paperSize="9" orientation="portrait"/>
  <rowBreaks count="0" manualBreakCount="0">
    </rowBreaks>
</worksheet>
</file>