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<sst xmlns="http://schemas.openxmlformats.org/spreadsheetml/2006/main" count="53" uniqueCount="53">
  <si>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</si>
  <si>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FCM020</t>
  </si>
  <si>
    <t xml:space="preserve">Ud</t>
  </si>
  <si>
    <t xml:space="preserve">Puertas y ventanas exteriores.</t>
  </si>
  <si>
    <r>
      <rPr>
        <sz val="7.80"/>
        <color rgb="FF000000"/>
        <rFont val="Arial"/>
        <family val="2"/>
      </rPr>
      <t xml:space="preserve">Puertas y ventanas exteriores en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persiana de madera de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roble para barnizar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torno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</si>
  <si>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</si>
  <si>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</si>
  <si>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</si>
  <si>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</si>
  <si>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</si>
  <si>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</si>
  <si>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mt22aap010b</t>
  </si>
  <si>
    <t xml:space="preserve">m</t>
  </si>
  <si>
    <t xml:space="preserve">Premarco, pino país, 70x35 mm, con elementos de fijación.</t>
  </si>
  <si>
    <t xml:space="preserve">mt22atc010fA</t>
  </si>
  <si>
    <t xml:space="preserve">m</t>
  </si>
  <si>
    <t xml:space="preserve">Chambrana maciza, pino melis, 70x15 mm, para barnizar.</t>
  </si>
  <si>
    <t xml:space="preserve">mt22cer015a</t>
  </si>
  <si>
    <t xml:space="preserve">m²</t>
  </si>
  <si>
    <t xml:space="preserve">Persiana enrollable de lamas de madera de roble para barnizar de 48 mm de anchura y 15 mm de espesor, incluso parte proporcional de tambor y cajón.</t>
  </si>
  <si>
    <t xml:space="preserve">mt22cer110</t>
  </si>
  <si>
    <t xml:space="preserve">Ud</t>
  </si>
  <si>
    <t xml:space="preserve">Torno para accionamiento manual de persianas enrollables de madera.</t>
  </si>
  <si>
    <t xml:space="preserve">mt23xpm010</t>
  </si>
  <si>
    <t xml:space="preserve">Ud</t>
  </si>
  <si>
    <t xml:space="preserve">Tornillo de ensamble zinc/pavón.</t>
  </si>
  <si>
    <t xml:space="preserve">mt23xpm020</t>
  </si>
  <si>
    <t xml:space="preserve">Ud</t>
  </si>
  <si>
    <t xml:space="preserve">Imán de cierre reforzado.</t>
  </si>
  <si>
    <t xml:space="preserve">mt23xpm030</t>
  </si>
  <si>
    <t xml:space="preserve">Ud</t>
  </si>
  <si>
    <t xml:space="preserve">Jaladera ventana/balconera de latón.</t>
  </si>
  <si>
    <t xml:space="preserve">mt23xpm040</t>
  </si>
  <si>
    <t xml:space="preserve">Ud</t>
  </si>
  <si>
    <t xml:space="preserve">Cremona por tabla para ventana y balconera. Varilla vista. Acabado en latón.</t>
  </si>
  <si>
    <t xml:space="preserve">mt23xpm050</t>
  </si>
  <si>
    <t xml:space="preserve">Ud</t>
  </si>
  <si>
    <t xml:space="preserve">Pernio de latón plano 80x52 mm.</t>
  </si>
  <si>
    <t xml:space="preserve">mt22xcc015e</t>
  </si>
  <si>
    <t xml:space="preserve">m²</t>
  </si>
  <si>
    <t xml:space="preserve">Puertas y ventanas exteriores con guía de persiana, de madera de pino melis para barnizar.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</si>
  <si>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</si>
  <si>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</si>
  <si>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</si>
  <si>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</si>
  <si>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</si>
  <si>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</si>
  <si>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</si>
  <si>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</si>
  <si>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</si>
  <si>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</si>
  <si>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$ 1.563,96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</si>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</sst>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02" customWidth="1"/>
    <col min="3" max="3" width="2.77" customWidth="1"/>
    <col min="4" max="4" width="10.20" customWidth="1"/>
    <col min="5" max="5" width="57.85" customWidth="1"/>
    <col min="6" max="6" width="6.41" customWidth="1"/>
    <col min="7" max="7" width="7.87" customWidth="1"/>
    <col min="8" max="8" width="5.68" customWidth="1"/>
    <col min="9" max="9" width="0.58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3.600000</v>
      </c>
      <c r="G8" s="16">
        <v>28.600000</v>
      </c>
      <c r="H8" s="16"/>
      <c r="I8" s="16">
        <f ca="1">ROUND(INDIRECT(ADDRESS(ROW()+(0), COLUMN()+(-3), 1))*INDIRECT(ADDRESS(ROW()+(0), COLUMN()+(-2), 1)), 2)</f>
        <v>102.960000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7.200000</v>
      </c>
      <c r="G9" s="20">
        <v>31.490000</v>
      </c>
      <c r="H9" s="20"/>
      <c r="I9" s="20">
        <f ca="1">ROUND(INDIRECT(ADDRESS(ROW()+(0), COLUMN()+(-3), 1))*INDIRECT(ADDRESS(ROW()+(0), COLUMN()+(-2), 1)), 2)</f>
        <v>226.730000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2799.050000</v>
      </c>
      <c r="H10" s="20"/>
      <c r="I10" s="20">
        <f ca="1">ROUND(INDIRECT(ADDRESS(ROW()+(0), COLUMN()+(-3), 1))*INDIRECT(ADDRESS(ROW()+(0), COLUMN()+(-2), 1)), 2)</f>
        <v>2799.050000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20">
        <v>392.320000</v>
      </c>
      <c r="H11" s="20"/>
      <c r="I11" s="20">
        <f ca="1">ROUND(INDIRECT(ADDRESS(ROW()+(0), COLUMN()+(-3), 1))*INDIRECT(ADDRESS(ROW()+(0), COLUMN()+(-2), 1)), 2)</f>
        <v>392.320000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9.360000</v>
      </c>
      <c r="G12" s="20">
        <v>0.400000</v>
      </c>
      <c r="H12" s="20"/>
      <c r="I12" s="20">
        <f ca="1">ROUND(INDIRECT(ADDRESS(ROW()+(0), COLUMN()+(-3), 1))*INDIRECT(ADDRESS(ROW()+(0), COLUMN()+(-2), 1)), 2)</f>
        <v>3.740000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4.000000</v>
      </c>
      <c r="G13" s="20">
        <v>5.200000</v>
      </c>
      <c r="H13" s="20"/>
      <c r="I13" s="20">
        <f ca="1">ROUND(INDIRECT(ADDRESS(ROW()+(0), COLUMN()+(-3), 1))*INDIRECT(ADDRESS(ROW()+(0), COLUMN()+(-2), 1)), 2)</f>
        <v>20.800000</v>
      </c>
      <c r="J13" s="20"/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2.000000</v>
      </c>
      <c r="G14" s="20">
        <v>30.570000</v>
      </c>
      <c r="H14" s="20"/>
      <c r="I14" s="20">
        <f ca="1">ROUND(INDIRECT(ADDRESS(ROW()+(0), COLUMN()+(-3), 1))*INDIRECT(ADDRESS(ROW()+(0), COLUMN()+(-2), 1)), 2)</f>
        <v>61.140000</v>
      </c>
      <c r="J14" s="20"/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1.000000</v>
      </c>
      <c r="G15" s="20">
        <v>135.470000</v>
      </c>
      <c r="H15" s="20"/>
      <c r="I15" s="20">
        <f ca="1">ROUND(INDIRECT(ADDRESS(ROW()+(0), COLUMN()+(-3), 1))*INDIRECT(ADDRESS(ROW()+(0), COLUMN()+(-2), 1)), 2)</f>
        <v>135.470000</v>
      </c>
      <c r="J15" s="20"/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7.200000</v>
      </c>
      <c r="G16" s="20">
        <v>11.390000</v>
      </c>
      <c r="H16" s="20"/>
      <c r="I16" s="20">
        <f ca="1">ROUND(INDIRECT(ADDRESS(ROW()+(0), COLUMN()+(-3), 1))*INDIRECT(ADDRESS(ROW()+(0), COLUMN()+(-2), 1)), 2)</f>
        <v>82.010000</v>
      </c>
      <c r="J16" s="20"/>
      <c r="K16" s="20"/>
    </row>
    <row r="17" spans="1:11" ht="21.6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0.730000</v>
      </c>
      <c r="G17" s="20">
        <v>2814.500000</v>
      </c>
      <c r="H17" s="20"/>
      <c r="I17" s="20">
        <f ca="1">ROUND(INDIRECT(ADDRESS(ROW()+(0), COLUMN()+(-3), 1))*INDIRECT(ADDRESS(ROW()+(0), COLUMN()+(-2), 1)), 2)</f>
        <v>2054.590000</v>
      </c>
      <c r="J17" s="20"/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1.072000</v>
      </c>
      <c r="G18" s="20">
        <v>43.800000</v>
      </c>
      <c r="H18" s="20"/>
      <c r="I18" s="20">
        <f ca="1">ROUND(INDIRECT(ADDRESS(ROW()+(0), COLUMN()+(-3), 1))*INDIRECT(ADDRESS(ROW()+(0), COLUMN()+(-2), 1)), 2)</f>
        <v>46.950000</v>
      </c>
      <c r="J18" s="20"/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1.072000</v>
      </c>
      <c r="G19" s="24">
        <v>26.830000</v>
      </c>
      <c r="H19" s="24"/>
      <c r="I19" s="24">
        <f ca="1">ROUND(INDIRECT(ADDRESS(ROW()+(0), COLUMN()+(-3), 1))*INDIRECT(ADDRESS(ROW()+(0), COLUMN()+(-2), 1)), 2)</f>
        <v>28.760000</v>
      </c>
      <c r="J19" s="24"/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5954.520000</v>
      </c>
      <c r="H20" s="16"/>
      <c r="I20" s="16">
        <f ca="1">ROUND(INDIRECT(ADDRESS(ROW()+(0), COLUMN()+(-3), 1))*INDIRECT(ADDRESS(ROW()+(0), COLUMN()+(-2), 1))/100, 2)</f>
        <v>119.090000</v>
      </c>
      <c r="J20" s="16"/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6073.610000</v>
      </c>
      <c r="H21" s="24"/>
      <c r="I21" s="24">
        <f ca="1">ROUND(INDIRECT(ADDRESS(ROW()+(0), COLUMN()+(-3), 1))*INDIRECT(ADDRESS(ROW()+(0), COLUMN()+(-2), 1))/100, 2)</f>
        <v>182.210000</v>
      </c>
      <c r="J21" s="24"/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6255.820000</v>
      </c>
      <c r="J22" s="26"/>
      <c r="K22" s="26"/>
    </row>
  </sheetData>
  <mergeCells count="6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B18:C18"/>
    <mergeCell ref="D18:E18"/>
    <mergeCell ref="G18:H18"/>
    <mergeCell ref="I18:K18"/>
    <mergeCell ref="B19:C19"/>
    <mergeCell ref="D19:E19"/>
    <mergeCell ref="G19:H19"/>
    <mergeCell ref="I19:K19"/>
    <mergeCell ref="B20:C20"/>
    <mergeCell ref="D20:E20"/>
    <mergeCell ref="G20:H20"/>
    <mergeCell ref="I20:K20"/>
    <mergeCell ref="B21:C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