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<sst xmlns="http://schemas.openxmlformats.org/spreadsheetml/2006/main" count="32" uniqueCount="32">
  <si>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</si>
  <si>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FCL065</t>
  </si>
  <si>
    <t xml:space="preserve">Ud</t>
  </si>
  <si>
    <t xml:space="preserve">Cancelería de aluminio en cerramiento de fachada.</t>
  </si>
  <si>
    <r>
      <rPr>
        <sz val="7.80"/>
        <color rgb="FF000000"/>
        <rFont val="Arial"/>
        <family val="2"/>
      </rPr>
      <t xml:space="preserve">Cancelería de aluminio </t>
    </r>
    <r>
      <rPr>
        <b/>
        <sz val="7.80"/>
        <color rgb="FF000000"/>
        <rFont val="Arial"/>
        <family val="2"/>
      </rPr>
      <t xml:space="preserve">lacado color blanco</t>
    </r>
    <r>
      <rPr>
        <sz val="7.80"/>
        <color rgb="FF000000"/>
        <rFont val="Arial"/>
        <family val="2"/>
      </rPr>
      <t xml:space="preserve">, en cerramiento de fachada, compuesta por </t>
    </r>
    <r>
      <rPr>
        <b/>
        <sz val="7.80"/>
        <color rgb="FF000000"/>
        <rFont val="Arial"/>
        <family val="2"/>
      </rPr>
      <t xml:space="preserve">2 hojas centrales y 2 hojas laterales fijas</t>
    </r>
    <r>
      <rPr>
        <sz val="7.80"/>
        <color rgb="FF000000"/>
        <rFont val="Arial"/>
        <family val="2"/>
      </rPr>
      <t xml:space="preserve"> de (</t>
    </r>
    <r>
      <rPr>
        <b/>
        <sz val="7.80"/>
        <color rgb="FF000000"/>
        <rFont val="Arial"/>
        <family val="2"/>
      </rPr>
      <t xml:space="preserve">40</t>
    </r>
    <r>
      <rPr>
        <sz val="7.80"/>
        <color rgb="FF000000"/>
        <rFont val="Arial"/>
        <family val="2"/>
      </rPr>
      <t xml:space="preserve">+</t>
    </r>
    <r>
      <rPr>
        <b/>
        <sz val="7.80"/>
        <color rgb="FF000000"/>
        <rFont val="Arial"/>
        <family val="2"/>
      </rPr>
      <t xml:space="preserve">180</t>
    </r>
    <r>
      <rPr>
        <sz val="7.80"/>
        <color rgb="FF000000"/>
        <rFont val="Arial"/>
        <family val="2"/>
      </rPr>
      <t xml:space="preserve">+</t>
    </r>
    <r>
      <rPr>
        <b/>
        <sz val="7.80"/>
        <color rgb="FF000000"/>
        <rFont val="Arial"/>
        <family val="2"/>
      </rPr>
      <t xml:space="preserve">40</t>
    </r>
    <r>
      <rPr>
        <sz val="7.80"/>
        <color rgb="FF000000"/>
        <rFont val="Arial"/>
        <family val="2"/>
      </rPr>
      <t xml:space="preserve">)x</t>
    </r>
    <r>
      <rPr>
        <b/>
        <sz val="7.80"/>
        <color rgb="FF000000"/>
        <rFont val="Arial"/>
        <family val="2"/>
      </rPr>
      <t xml:space="preserve">210</t>
    </r>
    <r>
      <rPr>
        <sz val="7.80"/>
        <color rgb="FF000000"/>
        <rFont val="Arial"/>
        <family val="2"/>
      </rPr>
      <t xml:space="preserve"> cm, gama </t>
    </r>
    <r>
      <rPr>
        <b/>
        <sz val="7.80"/>
        <color rgb="FF000000"/>
        <rFont val="Arial"/>
        <family val="2"/>
      </rPr>
      <t xml:space="preserve">básica</t>
    </r>
    <r>
      <rPr>
        <sz val="7.80"/>
        <color rgb="FF000000"/>
        <rFont val="Arial"/>
        <family val="2"/>
      </rPr>
      <t xml:space="preserve">, </t>
    </r>
    <r>
      <rPr>
        <b/>
        <sz val="7.80"/>
        <color rgb="FF000000"/>
        <rFont val="Arial"/>
        <family val="2"/>
      </rPr>
      <t xml:space="preserve">con premarco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</si>
  <si>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</si>
  <si>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</si>
  <si>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</si>
  <si>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</si>
  <si>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</si>
  <si>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</si>
  <si>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mt25pem010</t>
  </si>
  <si>
    <t xml:space="preserve">m</t>
  </si>
  <si>
    <t xml:space="preserve">Marco para cancelería exterior de aluminio, incluso parte proporcional de elaboración en taller.</t>
  </si>
  <si>
    <t xml:space="preserve">mt25pfb020j</t>
  </si>
  <si>
    <t xml:space="preserve">m²</t>
  </si>
  <si>
    <t xml:space="preserve">Cancelería de aluminio lacado color blanco en cerramiento de fachada compuesto por dos hojas centrales formadas por una parte fija y una parte practicable y dos hojas laterales fijas, gama básica, con clasificación a la permeabilidad al aire, a la estanqueidad al agua y a la resistencia a la carga del viento, marca de calidad QUALICOAT. Incluso parte proporcional de kit de herrajes de colgar, juntas de acristalamiento de EPDM, tornillería de acero inoxidable, elementos de estanqueidad, accesorios, utillajes de mecanizado homologados y elaboración en taller.</t>
  </si>
  <si>
    <t xml:space="preserve">mt15sja100</t>
  </si>
  <si>
    <t xml:space="preserve">Ud</t>
  </si>
  <si>
    <t xml:space="preserve">Cartucho de masilla de silicona neutra.</t>
  </si>
  <si>
    <t xml:space="preserve">mo017</t>
  </si>
  <si>
    <t xml:space="preserve">h</t>
  </si>
  <si>
    <t xml:space="preserve">Oficial 1ª cerrajero.</t>
  </si>
  <si>
    <t xml:space="preserve">mo057</t>
  </si>
  <si>
    <t xml:space="preserve">h</t>
  </si>
  <si>
    <t xml:space="preserve">Ayudante cerrajero.</t>
  </si>
  <si>
    <t xml:space="preserve">%</t>
  </si>
  <si>
    <t xml:space="preserve">Medios auxiliares</t>
  </si>
  <si>
    <t xml:space="preserve">%</t>
  </si>
  <si>
    <t xml:space="preserve">Costes indirectos</t>
  </si>
  <si>
    <t xml:space="preserve">Coste de mantenimiento decenal: $ 1.277,86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</si>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</sst>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11" customWidth="1"/>
    <col min="2" max="2" width="1.02" customWidth="1"/>
    <col min="3" max="3" width="3.79" customWidth="1"/>
    <col min="4" max="4" width="6.56" customWidth="1"/>
    <col min="5" max="5" width="61.49" customWidth="1"/>
    <col min="6" max="6" width="6.41" customWidth="1"/>
    <col min="7" max="7" width="12.24" customWidth="1"/>
    <col min="8" max="8" width="1.31" customWidth="1"/>
    <col min="9" max="9" width="3.50" customWidth="1"/>
    <col min="10" max="10" width="4.81" customWidth="1"/>
    <col min="11" max="11" width="4.81" customWidth="1"/>
  </cols>
  <sheetData>
    <row r="1" spans="1:1" ht="1.80" thickBot="1" customHeight="1">
      <c r="A1" s="1" t="s">
        <v>0</v>
      </c>
      <c r="B1" s="1"/>
      <c r="C1" s="1"/>
      <c r="D1" s="1"/>
      <c r="E1" s="1"/>
      <c r="F1" s="1"/>
      <c r="G1" s="1"/>
      <c r="H1" s="1"/>
      <c r="I1" s="1"/>
      <c r="J1" s="1"/>
      <c r="K1" s="1"/>
    </row>
    <row r="3" spans="1:11" ht="12.00" thickBot="1" customHeight="1">
      <c r="A3" s="3" t="s">
        <v>1</v>
      </c>
      <c r="B3" s="4" t="s">
        <v>2</v>
      </c>
      <c r="C3" s="4"/>
      <c r="D3" s="4"/>
      <c r="E3" s="3" t="s">
        <v>3</v>
      </c>
      <c r="F3" s="3"/>
      <c r="G3" s="3"/>
      <c r="H3" s="5"/>
      <c r="I3" s="5"/>
      <c r="J3" s="5"/>
      <c r="K3" s="5"/>
    </row>
    <row r="4" spans="1:11" ht="21.60" thickBot="1" customHeight="1">
      <c r="A4" s="6" t="s">
        <v>4</v>
      </c>
      <c r="B4" s="7"/>
      <c r="C4" s="7"/>
      <c r="D4" s="7"/>
      <c r="E4" s="7"/>
      <c r="F4" s="7"/>
      <c r="G4" s="7"/>
      <c r="H4" s="7"/>
      <c r="I4" s="7"/>
      <c r="J4" s="7"/>
      <c r="K4" s="8"/>
    </row>
    <row r="7" spans="1:11" ht="12.00" thickBot="1" customHeight="1">
      <c r="A7" s="9" t="s">
        <v>5</v>
      </c>
      <c r="B7" s="9"/>
      <c r="C7" s="9" t="s">
        <v>6</v>
      </c>
      <c r="D7" s="9" t="s">
        <v>7</v>
      </c>
      <c r="E7" s="9"/>
      <c r="F7" s="9" t="s">
        <v>8</v>
      </c>
      <c r="G7" s="9" t="s">
        <v>9</v>
      </c>
      <c r="H7" s="9"/>
      <c r="I7" s="9" t="s">
        <v>10</v>
      </c>
      <c r="J7" s="9"/>
      <c r="K7" s="9"/>
    </row>
    <row r="8" spans="1:11" ht="21.60" thickBot="1" customHeight="1">
      <c r="A8" s="10" t="s">
        <v>11</v>
      </c>
      <c r="B8" s="10"/>
      <c r="C8" s="12" t="s">
        <v>12</v>
      </c>
      <c r="D8" s="10" t="s">
        <v>13</v>
      </c>
      <c r="E8" s="10"/>
      <c r="F8" s="14">
        <v>9.400000</v>
      </c>
      <c r="G8" s="16">
        <v>44.590000</v>
      </c>
      <c r="H8" s="16"/>
      <c r="I8" s="16">
        <f ca="1">ROUND(INDIRECT(ADDRESS(ROW()+(0), COLUMN()+(-3), 1))*INDIRECT(ADDRESS(ROW()+(0), COLUMN()+(-2), 1)), 2)</f>
        <v>419.150000</v>
      </c>
      <c r="J8" s="16"/>
      <c r="K8" s="16"/>
    </row>
    <row r="9" spans="1:11" ht="79.20" thickBot="1" customHeight="1">
      <c r="A9" s="17" t="s">
        <v>14</v>
      </c>
      <c r="B9" s="17"/>
      <c r="C9" s="18" t="s">
        <v>15</v>
      </c>
      <c r="D9" s="17" t="s">
        <v>16</v>
      </c>
      <c r="E9" s="17"/>
      <c r="F9" s="19">
        <v>5.460000</v>
      </c>
      <c r="G9" s="20">
        <v>1496.150000</v>
      </c>
      <c r="H9" s="20"/>
      <c r="I9" s="20">
        <f ca="1">ROUND(INDIRECT(ADDRESS(ROW()+(0), COLUMN()+(-3), 1))*INDIRECT(ADDRESS(ROW()+(0), COLUMN()+(-2), 1)), 2)</f>
        <v>8168.980000</v>
      </c>
      <c r="J9" s="20"/>
      <c r="K9" s="20"/>
    </row>
    <row r="10" spans="1:11" ht="12.00" thickBot="1" customHeight="1">
      <c r="A10" s="17" t="s">
        <v>17</v>
      </c>
      <c r="B10" s="17"/>
      <c r="C10" s="18" t="s">
        <v>18</v>
      </c>
      <c r="D10" s="17" t="s">
        <v>19</v>
      </c>
      <c r="E10" s="17"/>
      <c r="F10" s="19">
        <v>0.162000</v>
      </c>
      <c r="G10" s="20">
        <v>66.370000</v>
      </c>
      <c r="H10" s="20"/>
      <c r="I10" s="20">
        <f ca="1">ROUND(INDIRECT(ADDRESS(ROW()+(0), COLUMN()+(-3), 1))*INDIRECT(ADDRESS(ROW()+(0), COLUMN()+(-2), 1)), 2)</f>
        <v>10.750000</v>
      </c>
      <c r="J10" s="20"/>
      <c r="K10" s="20"/>
    </row>
    <row r="11" spans="1:11" ht="12.00" thickBot="1" customHeight="1">
      <c r="A11" s="17" t="s">
        <v>20</v>
      </c>
      <c r="B11" s="17"/>
      <c r="C11" s="18" t="s">
        <v>21</v>
      </c>
      <c r="D11" s="17" t="s">
        <v>22</v>
      </c>
      <c r="E11" s="17"/>
      <c r="F11" s="19">
        <v>1.336000</v>
      </c>
      <c r="G11" s="20">
        <v>43.700000</v>
      </c>
      <c r="H11" s="20"/>
      <c r="I11" s="20">
        <f ca="1">ROUND(INDIRECT(ADDRESS(ROW()+(0), COLUMN()+(-3), 1))*INDIRECT(ADDRESS(ROW()+(0), COLUMN()+(-2), 1)), 2)</f>
        <v>58.380000</v>
      </c>
      <c r="J11" s="20"/>
      <c r="K11" s="20"/>
    </row>
    <row r="12" spans="1:11" ht="12.00" thickBot="1" customHeight="1">
      <c r="A12" s="17" t="s">
        <v>23</v>
      </c>
      <c r="B12" s="17"/>
      <c r="C12" s="21" t="s">
        <v>24</v>
      </c>
      <c r="D12" s="22" t="s">
        <v>25</v>
      </c>
      <c r="E12" s="22"/>
      <c r="F12" s="23">
        <v>1.148000</v>
      </c>
      <c r="G12" s="24">
        <v>26.730000</v>
      </c>
      <c r="H12" s="24"/>
      <c r="I12" s="24">
        <f ca="1">ROUND(INDIRECT(ADDRESS(ROW()+(0), COLUMN()+(-3), 1))*INDIRECT(ADDRESS(ROW()+(0), COLUMN()+(-2), 1)), 2)</f>
        <v>30.690000</v>
      </c>
      <c r="J12" s="24"/>
      <c r="K12" s="24"/>
    </row>
    <row r="13" spans="1:11" ht="12.00" thickBot="1" customHeight="1">
      <c r="A13" s="17"/>
      <c r="B13" s="17"/>
      <c r="C13" s="12" t="s">
        <v>26</v>
      </c>
      <c r="D13" s="10" t="s">
        <v>27</v>
      </c>
      <c r="E13" s="10"/>
      <c r="F13" s="14">
        <v>2.000000</v>
      </c>
      <c r="G13" s="16">
        <f ca="1">ROUND(SUM(INDIRECT(ADDRESS(ROW()+(-1), COLUMN()+(2), 1)),INDIRECT(ADDRESS(ROW()+(-2), COLUMN()+(2), 1)),INDIRECT(ADDRESS(ROW()+(-3), COLUMN()+(2), 1)),INDIRECT(ADDRESS(ROW()+(-4), COLUMN()+(2), 1)),INDIRECT(ADDRESS(ROW()+(-5), COLUMN()+(2), 1))), 2)</f>
        <v>8687.950000</v>
      </c>
      <c r="H13" s="16"/>
      <c r="I13" s="16">
        <f ca="1">ROUND(INDIRECT(ADDRESS(ROW()+(0), COLUMN()+(-3), 1))*INDIRECT(ADDRESS(ROW()+(0), COLUMN()+(-2), 1))/100, 2)</f>
        <v>173.760000</v>
      </c>
      <c r="J13" s="16"/>
      <c r="K13" s="16"/>
    </row>
    <row r="14" spans="1:11" ht="12.00" thickBot="1" customHeight="1">
      <c r="A14" s="22"/>
      <c r="B14" s="22"/>
      <c r="C14" s="21" t="s">
        <v>28</v>
      </c>
      <c r="D14" s="22" t="s">
        <v>29</v>
      </c>
      <c r="E14" s="22"/>
      <c r="F14" s="23">
        <v>3.000000</v>
      </c>
      <c r="G14" s="24">
        <f ca="1">ROUND(SUM(INDIRECT(ADDRESS(ROW()+(-1), COLUMN()+(2), 1)),INDIRECT(ADDRESS(ROW()+(-2), COLUMN()+(2), 1)),INDIRECT(ADDRESS(ROW()+(-3), COLUMN()+(2), 1)),INDIRECT(ADDRESS(ROW()+(-4), COLUMN()+(2), 1)),INDIRECT(ADDRESS(ROW()+(-5), COLUMN()+(2), 1)),INDIRECT(ADDRESS(ROW()+(-6), COLUMN()+(2), 1))), 2)</f>
        <v>8861.710000</v>
      </c>
      <c r="H14" s="24"/>
      <c r="I14" s="24">
        <f ca="1">ROUND(INDIRECT(ADDRESS(ROW()+(0), COLUMN()+(-3), 1))*INDIRECT(ADDRESS(ROW()+(0), COLUMN()+(-2), 1))/100, 2)</f>
        <v>265.850000</v>
      </c>
      <c r="J14" s="24"/>
      <c r="K14" s="24"/>
    </row>
    <row r="15" spans="1:11" ht="12.00" thickBot="1" customHeight="1">
      <c r="A15" s="6" t="s">
        <v>30</v>
      </c>
      <c r="B15" s="6"/>
      <c r="C15" s="7"/>
      <c r="D15" s="7"/>
      <c r="E15" s="7"/>
      <c r="F15" s="25"/>
      <c r="G15" s="6" t="s">
        <v>31</v>
      </c>
      <c r="H15" s="6"/>
      <c r="I15" s="26">
        <f ca="1">ROUND(SUM(INDIRECT(ADDRESS(ROW()+(-1), COLUMN()+(0), 1)),INDIRECT(ADDRESS(ROW()+(-2), COLUMN()+(0), 1)),INDIRECT(ADDRESS(ROW()+(-3), COLUMN()+(0), 1)),INDIRECT(ADDRESS(ROW()+(-4), COLUMN()+(0), 1)),INDIRECT(ADDRESS(ROW()+(-5), COLUMN()+(0), 1)),INDIRECT(ADDRESS(ROW()+(-6), COLUMN()+(0), 1)),INDIRECT(ADDRESS(ROW()+(-7), COLUMN()+(0), 1))), 2)</f>
        <v>9127.560000</v>
      </c>
      <c r="J15" s="26"/>
      <c r="K15" s="26"/>
    </row>
  </sheetData>
  <mergeCells count="40">
    <mergeCell ref="A1:K1"/>
    <mergeCell ref="B3:D3"/>
    <mergeCell ref="E3:G3"/>
    <mergeCell ref="H3:I3"/>
    <mergeCell ref="A4:K4"/>
    <mergeCell ref="A7:B7"/>
    <mergeCell ref="D7:E7"/>
    <mergeCell ref="G7:H7"/>
    <mergeCell ref="I7:K7"/>
    <mergeCell ref="A8:B8"/>
    <mergeCell ref="D8:E8"/>
    <mergeCell ref="G8:H8"/>
    <mergeCell ref="I8:K8"/>
    <mergeCell ref="A9:B9"/>
    <mergeCell ref="D9:E9"/>
    <mergeCell ref="G9:H9"/>
    <mergeCell ref="I9:K9"/>
    <mergeCell ref="A10:B10"/>
    <mergeCell ref="D10:E10"/>
    <mergeCell ref="G10:H10"/>
    <mergeCell ref="I10:K10"/>
    <mergeCell ref="A11:B11"/>
    <mergeCell ref="D11:E11"/>
    <mergeCell ref="G11:H11"/>
    <mergeCell ref="I11:K11"/>
    <mergeCell ref="A12:B12"/>
    <mergeCell ref="D12:E12"/>
    <mergeCell ref="G12:H12"/>
    <mergeCell ref="I12:K12"/>
    <mergeCell ref="A13:B13"/>
    <mergeCell ref="D13:E13"/>
    <mergeCell ref="G13:H13"/>
    <mergeCell ref="I13:K13"/>
    <mergeCell ref="A14:B14"/>
    <mergeCell ref="D14:E14"/>
    <mergeCell ref="G14:H14"/>
    <mergeCell ref="I14:K14"/>
    <mergeCell ref="A15:E15"/>
    <mergeCell ref="G15:H15"/>
    <mergeCell ref="I15:K15"/>
  </mergeCells>
  <pageMargins left="0.620079" right="0.472441" top="0.472441" bottom="0.472441" header="0.0" footer="0.0"/>
  <pageSetup paperSize="9" orientation="portrait"/>
  <rowBreaks count="0" manualBreakCount="0">
    </rowBreaks>
</worksheet>
</file>