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<sst xmlns="http://schemas.openxmlformats.org/spreadsheetml/2006/main" count="70" uniqueCount="70">
  <si>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</si>
  <si>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FCB010</t>
  </si>
  <si>
    <t xml:space="preserve">m</t>
  </si>
  <si>
    <t xml:space="preserve">Dintel de mampostería reforzada interiormente de bloques en "U" de concreto, para revestir.</t>
  </si>
  <si>
    <r>
      <rPr>
        <sz val="8.25"/>
        <color rgb="FF000000"/>
        <rFont val="Arial"/>
        <family val="2"/>
      </rPr>
      <t xml:space="preserve">Dintel de 12 cm de espesor, de mampostería reforzada interiormente de bloques en "U" de concreto pesado, repellables, 12x20x40 cm, asentados con mortero de cemento confeccionado en obra, con 250 kg/m³ de cemento, color gris, dosificación 1:6, suministrado en sacos; con refuerzo de concreto de relleno, f'c=15 MPa (150 kg/cm²), clasificación de exposición A1, tamaño máximo del agregado 12 mm, revenimiento mayor de 10 cm, hecho en obra, colado con medios manuales, y acero fy=4200 kg/cm², cuantía 2,24 kg/m; montaje y desmontaje de apeo compuesto por 2 puntales metálicos telescópicos, amortizables en 150 usos y tablones de madera de pino, amortizables en 10 usos. El precio incluye el habilitado del acero (corte y doblez) y el armado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</si>
  <si>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</si>
  <si>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</si>
  <si>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</si>
  <si>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</si>
  <si>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</si>
  <si>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</si>
  <si>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</si>
  <si>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mt02bhg100a</t>
  </si>
  <si>
    <t xml:space="preserve">Ud</t>
  </si>
  <si>
    <t xml:space="preserve">Bloque en "U" de concreto pesado, repellable, 12x20x40 cm. Según NMX-C-404-ONNCCE.</t>
  </si>
  <si>
    <t xml:space="preserve">mt01arg005a</t>
  </si>
  <si>
    <t xml:space="preserve">t</t>
  </si>
  <si>
    <t xml:space="preserve">Arena de cantera, para mortero hecho en obra.</t>
  </si>
  <si>
    <t xml:space="preserve">mt08aaa010a</t>
  </si>
  <si>
    <t xml:space="preserve">m³</t>
  </si>
  <si>
    <t xml:space="preserve">Agua.</t>
  </si>
  <si>
    <t xml:space="preserve">mt08cem000f</t>
  </si>
  <si>
    <t xml:space="preserve">kg</t>
  </si>
  <si>
    <t xml:space="preserve">Cemento gris en sacos.</t>
  </si>
  <si>
    <t xml:space="preserve">mt07aco080a</t>
  </si>
  <si>
    <t xml:space="preserve">kg</t>
  </si>
  <si>
    <t xml:space="preserve">Acero fy=4200 kg/cm², de varios diámetros, según NMX-C-407-ONNCCE.</t>
  </si>
  <si>
    <t xml:space="preserve">mt08var050</t>
  </si>
  <si>
    <t xml:space="preserve">kg</t>
  </si>
  <si>
    <t xml:space="preserve">Alambre galvanizado para atar, de 1,30 mm de diámetro.</t>
  </si>
  <si>
    <t xml:space="preserve">mt01arg000f</t>
  </si>
  <si>
    <t xml:space="preserve">m³</t>
  </si>
  <si>
    <t xml:space="preserve">Arena cribada.</t>
  </si>
  <si>
    <t xml:space="preserve">mt01arg001fd</t>
  </si>
  <si>
    <t xml:space="preserve">m³</t>
  </si>
  <si>
    <t xml:space="preserve">Agregado grueso homogeneizado, de tamaño máximo 12 mm.</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</si>
  <si>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</si>
  <si>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</si>
  <si>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</si>
  <si>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</si>
  <si>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</si>
  <si>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</si>
  <si>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</si>
  <si>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</si>
  <si>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</si>
  <si>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</si>
  <si>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</si>
  <si>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</si>
  <si>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</si>
  <si>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</si>
  <si>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</si>
  <si>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</si>
  <si>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</si>
  <si>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</si>
  <si>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</si>
  <si>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</si>
  <si>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</si>
  <si>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</si>
  <si>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mo043</t>
  </si>
  <si>
    <t xml:space="preserve">h</t>
  </si>
  <si>
    <t xml:space="preserve">Oficial fierrero.</t>
  </si>
  <si>
    <t xml:space="preserve">mo090</t>
  </si>
  <si>
    <t xml:space="preserve">h</t>
  </si>
  <si>
    <t xml:space="preserve">Ayudante fierrero.</t>
  </si>
  <si>
    <t xml:space="preserve">Subtotal mano de obra:</t>
  </si>
  <si>
    <t xml:space="preserve">Herramienta menor</t>
  </si>
  <si>
    <t xml:space="preserve">%</t>
  </si>
  <si>
    <t xml:space="preserve">Herramienta menor</t>
  </si>
  <si>
    <t xml:space="preserve">Costo de mantenimiento decenal: $ 6,75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</si>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</sst>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6.80" customWidth="1"/>
    <col min="5" max="5" width="69.02" customWidth="1"/>
    <col min="6" max="6" width="14.28" customWidth="1"/>
    <col min="7" max="7" width="15.8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2.625</v>
      </c>
      <c r="G10" s="12">
        <v>16.4</v>
      </c>
      <c r="H10" s="12">
        <f ca="1">ROUND(INDIRECT(ADDRESS(ROW()+(0), COLUMN()+(-2), 1))*INDIRECT(ADDRESS(ROW()+(0), COLUMN()+(-1), 1)), 2)</f>
        <v>43.05</v>
      </c>
    </row>
    <row r="11" spans="1:8" ht="13.50" thickBot="1" customHeight="1">
      <c r="A11" s="1" t="s">
        <v>15</v>
      </c>
      <c r="B11" s="1"/>
      <c r="C11" s="10" t="s">
        <v>16</v>
      </c>
      <c r="D11" s="10"/>
      <c r="E11" s="1" t="s">
        <v>17</v>
      </c>
      <c r="F11" s="11">
        <v>0.001</v>
      </c>
      <c r="G11" s="12">
        <v>315.71</v>
      </c>
      <c r="H11" s="12">
        <f ca="1">ROUND(INDIRECT(ADDRESS(ROW()+(0), COLUMN()+(-2), 1))*INDIRECT(ADDRESS(ROW()+(0), COLUMN()+(-1), 1)), 2)</f>
        <v>0.32</v>
      </c>
    </row>
    <row r="12" spans="1:8" ht="13.50" thickBot="1" customHeight="1">
      <c r="A12" s="1" t="s">
        <v>18</v>
      </c>
      <c r="B12" s="1"/>
      <c r="C12" s="10" t="s">
        <v>19</v>
      </c>
      <c r="D12" s="10"/>
      <c r="E12" s="1" t="s">
        <v>20</v>
      </c>
      <c r="F12" s="11">
        <v>0.015</v>
      </c>
      <c r="G12" s="12">
        <v>22.86</v>
      </c>
      <c r="H12" s="12">
        <f ca="1">ROUND(INDIRECT(ADDRESS(ROW()+(0), COLUMN()+(-2), 1))*INDIRECT(ADDRESS(ROW()+(0), COLUMN()+(-1), 1)), 2)</f>
        <v>0.34</v>
      </c>
    </row>
    <row r="13" spans="1:8" ht="13.50" thickBot="1" customHeight="1">
      <c r="A13" s="1" t="s">
        <v>21</v>
      </c>
      <c r="B13" s="1"/>
      <c r="C13" s="10" t="s">
        <v>22</v>
      </c>
      <c r="D13" s="10"/>
      <c r="E13" s="1" t="s">
        <v>23</v>
      </c>
      <c r="F13" s="11">
        <v>15.477</v>
      </c>
      <c r="G13" s="12">
        <v>2.24</v>
      </c>
      <c r="H13" s="12">
        <f ca="1">ROUND(INDIRECT(ADDRESS(ROW()+(0), COLUMN()+(-2), 1))*INDIRECT(ADDRESS(ROW()+(0), COLUMN()+(-1), 1)), 2)</f>
        <v>34.67</v>
      </c>
    </row>
    <row r="14" spans="1:8" ht="13.50" thickBot="1" customHeight="1">
      <c r="A14" s="1" t="s">
        <v>24</v>
      </c>
      <c r="B14" s="1"/>
      <c r="C14" s="10" t="s">
        <v>25</v>
      </c>
      <c r="D14" s="10"/>
      <c r="E14" s="1" t="s">
        <v>26</v>
      </c>
      <c r="F14" s="11">
        <v>2.352</v>
      </c>
      <c r="G14" s="12">
        <v>12.85</v>
      </c>
      <c r="H14" s="12">
        <f ca="1">ROUND(INDIRECT(ADDRESS(ROW()+(0), COLUMN()+(-2), 1))*INDIRECT(ADDRESS(ROW()+(0), COLUMN()+(-1), 1)), 2)</f>
        <v>30.22</v>
      </c>
    </row>
    <row r="15" spans="1:8" ht="13.50" thickBot="1" customHeight="1">
      <c r="A15" s="1" t="s">
        <v>27</v>
      </c>
      <c r="B15" s="1"/>
      <c r="C15" s="10" t="s">
        <v>28</v>
      </c>
      <c r="D15" s="10"/>
      <c r="E15" s="1" t="s">
        <v>29</v>
      </c>
      <c r="F15" s="11">
        <v>0.056</v>
      </c>
      <c r="G15" s="12">
        <v>22.86</v>
      </c>
      <c r="H15" s="12">
        <f ca="1">ROUND(INDIRECT(ADDRESS(ROW()+(0), COLUMN()+(-2), 1))*INDIRECT(ADDRESS(ROW()+(0), COLUMN()+(-1), 1)), 2)</f>
        <v>1.28</v>
      </c>
    </row>
    <row r="16" spans="1:8" ht="13.50" thickBot="1" customHeight="1">
      <c r="A16" s="1" t="s">
        <v>30</v>
      </c>
      <c r="B16" s="1"/>
      <c r="C16" s="10" t="s">
        <v>31</v>
      </c>
      <c r="D16" s="10"/>
      <c r="E16" s="1" t="s">
        <v>32</v>
      </c>
      <c r="F16" s="11">
        <v>0.022</v>
      </c>
      <c r="G16" s="12">
        <v>145.29</v>
      </c>
      <c r="H16" s="12">
        <f ca="1">ROUND(INDIRECT(ADDRESS(ROW()+(0), COLUMN()+(-2), 1))*INDIRECT(ADDRESS(ROW()+(0), COLUMN()+(-1), 1)), 2)</f>
        <v>3.2</v>
      </c>
    </row>
    <row r="17" spans="1:8" ht="13.50" thickBot="1" customHeight="1">
      <c r="A17" s="1" t="s">
        <v>33</v>
      </c>
      <c r="B17" s="1"/>
      <c r="C17" s="10" t="s">
        <v>34</v>
      </c>
      <c r="D17" s="10"/>
      <c r="E17" s="1" t="s">
        <v>35</v>
      </c>
      <c r="F17" s="11">
        <v>0.027</v>
      </c>
      <c r="G17" s="12">
        <v>255.07</v>
      </c>
      <c r="H17" s="12">
        <f ca="1">ROUND(INDIRECT(ADDRESS(ROW()+(0), COLUMN()+(-2), 1))*INDIRECT(ADDRESS(ROW()+(0), COLUMN()+(-1), 1)), 2)</f>
        <v>6.89</v>
      </c>
    </row>
    <row r="18" spans="1:8" ht="13.50" thickBot="1" customHeight="1">
      <c r="A18" s="1" t="s">
        <v>36</v>
      </c>
      <c r="B18" s="1"/>
      <c r="C18" s="10" t="s">
        <v>37</v>
      </c>
      <c r="D18" s="10"/>
      <c r="E18" s="1" t="s">
        <v>38</v>
      </c>
      <c r="F18" s="11">
        <v>0.003</v>
      </c>
      <c r="G18" s="12">
        <v>6692.74</v>
      </c>
      <c r="H18" s="12">
        <f ca="1">ROUND(INDIRECT(ADDRESS(ROW()+(0), COLUMN()+(-2), 1))*INDIRECT(ADDRESS(ROW()+(0), COLUMN()+(-1), 1)), 2)</f>
        <v>20.08</v>
      </c>
    </row>
    <row r="19" spans="1:8" ht="13.50" thickBot="1" customHeight="1">
      <c r="A19" s="1" t="s">
        <v>39</v>
      </c>
      <c r="B19" s="1"/>
      <c r="C19" s="10" t="s">
        <v>40</v>
      </c>
      <c r="D19" s="10"/>
      <c r="E19" s="1" t="s">
        <v>41</v>
      </c>
      <c r="F19" s="11">
        <v>0.05</v>
      </c>
      <c r="G19" s="12">
        <v>28.53</v>
      </c>
      <c r="H19" s="12">
        <f ca="1">ROUND(INDIRECT(ADDRESS(ROW()+(0), COLUMN()+(-2), 1))*INDIRECT(ADDRESS(ROW()+(0), COLUMN()+(-1), 1)), 2)</f>
        <v>1.43</v>
      </c>
    </row>
    <row r="20" spans="1:8" ht="13.50" thickBot="1" customHeight="1">
      <c r="A20" s="1" t="s">
        <v>42</v>
      </c>
      <c r="B20" s="1"/>
      <c r="C20" s="10" t="s">
        <v>43</v>
      </c>
      <c r="D20" s="10"/>
      <c r="E20" s="1" t="s">
        <v>44</v>
      </c>
      <c r="F20" s="13">
        <v>0.013</v>
      </c>
      <c r="G20" s="14">
        <v>293.38</v>
      </c>
      <c r="H20" s="14">
        <f ca="1">ROUND(INDIRECT(ADDRESS(ROW()+(0), COLUMN()+(-2), 1))*INDIRECT(ADDRESS(ROW()+(0), COLUMN()+(-1), 1)), 2)</f>
        <v>3.81</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145.29</v>
      </c>
    </row>
    <row r="22" spans="1:8" ht="13.50" thickBot="1" customHeight="1">
      <c r="A22" s="15">
        <v>2</v>
      </c>
      <c r="B22" s="15"/>
      <c r="C22" s="15"/>
      <c r="D22" s="15"/>
      <c r="E22" s="18" t="s">
        <v>46</v>
      </c>
      <c r="F22" s="18"/>
      <c r="G22" s="15"/>
      <c r="H22" s="15"/>
    </row>
    <row r="23" spans="1:8" ht="13.50" thickBot="1" customHeight="1">
      <c r="A23" s="1" t="s">
        <v>47</v>
      </c>
      <c r="B23" s="1"/>
      <c r="C23" s="10" t="s">
        <v>48</v>
      </c>
      <c r="D23" s="10"/>
      <c r="E23" s="1" t="s">
        <v>49</v>
      </c>
      <c r="F23" s="13">
        <v>0.037</v>
      </c>
      <c r="G23" s="14">
        <v>53.58</v>
      </c>
      <c r="H23" s="14">
        <f ca="1">ROUND(INDIRECT(ADDRESS(ROW()+(0), COLUMN()+(-2), 1))*INDIRECT(ADDRESS(ROW()+(0), COLUMN()+(-1), 1)), 2)</f>
        <v>1.98</v>
      </c>
    </row>
    <row r="24" spans="1:8" ht="13.50" thickBot="1" customHeight="1">
      <c r="A24" s="15"/>
      <c r="B24" s="15"/>
      <c r="C24" s="15"/>
      <c r="D24" s="15"/>
      <c r="E24" s="15"/>
      <c r="F24" s="9" t="s">
        <v>50</v>
      </c>
      <c r="G24" s="9"/>
      <c r="H24" s="17">
        <f ca="1">ROUND(SUM(INDIRECT(ADDRESS(ROW()+(-1), COLUMN()+(0), 1))), 2)</f>
        <v>1.98</v>
      </c>
    </row>
    <row r="25" spans="1:8" ht="13.50" thickBot="1" customHeight="1">
      <c r="A25" s="15">
        <v>3</v>
      </c>
      <c r="B25" s="15"/>
      <c r="C25" s="15"/>
      <c r="D25" s="15"/>
      <c r="E25" s="18" t="s">
        <v>51</v>
      </c>
      <c r="F25" s="18"/>
      <c r="G25" s="15"/>
      <c r="H25" s="15"/>
    </row>
    <row r="26" spans="1:8" ht="13.50" thickBot="1" customHeight="1">
      <c r="A26" s="1" t="s">
        <v>52</v>
      </c>
      <c r="B26" s="1"/>
      <c r="C26" s="10" t="s">
        <v>53</v>
      </c>
      <c r="D26" s="10"/>
      <c r="E26" s="1" t="s">
        <v>54</v>
      </c>
      <c r="F26" s="11">
        <v>0.316</v>
      </c>
      <c r="G26" s="12">
        <v>119.98</v>
      </c>
      <c r="H26" s="12">
        <f ca="1">ROUND(INDIRECT(ADDRESS(ROW()+(0), COLUMN()+(-2), 1))*INDIRECT(ADDRESS(ROW()+(0), COLUMN()+(-1), 1)), 2)</f>
        <v>37.91</v>
      </c>
    </row>
    <row r="27" spans="1:8" ht="13.50" thickBot="1" customHeight="1">
      <c r="A27" s="1" t="s">
        <v>55</v>
      </c>
      <c r="B27" s="1"/>
      <c r="C27" s="10" t="s">
        <v>56</v>
      </c>
      <c r="D27" s="10"/>
      <c r="E27" s="1" t="s">
        <v>57</v>
      </c>
      <c r="F27" s="11">
        <v>0.316</v>
      </c>
      <c r="G27" s="12">
        <v>70.3</v>
      </c>
      <c r="H27" s="12">
        <f ca="1">ROUND(INDIRECT(ADDRESS(ROW()+(0), COLUMN()+(-2), 1))*INDIRECT(ADDRESS(ROW()+(0), COLUMN()+(-1), 1)), 2)</f>
        <v>22.21</v>
      </c>
    </row>
    <row r="28" spans="1:8" ht="13.50" thickBot="1" customHeight="1">
      <c r="A28" s="1" t="s">
        <v>58</v>
      </c>
      <c r="B28" s="1"/>
      <c r="C28" s="10" t="s">
        <v>59</v>
      </c>
      <c r="D28" s="10"/>
      <c r="E28" s="1" t="s">
        <v>60</v>
      </c>
      <c r="F28" s="11">
        <v>0.066</v>
      </c>
      <c r="G28" s="12">
        <v>124.86</v>
      </c>
      <c r="H28" s="12">
        <f ca="1">ROUND(INDIRECT(ADDRESS(ROW()+(0), COLUMN()+(-2), 1))*INDIRECT(ADDRESS(ROW()+(0), COLUMN()+(-1), 1)), 2)</f>
        <v>8.24</v>
      </c>
    </row>
    <row r="29" spans="1:8" ht="13.50" thickBot="1" customHeight="1">
      <c r="A29" s="1" t="s">
        <v>61</v>
      </c>
      <c r="B29" s="1"/>
      <c r="C29" s="10" t="s">
        <v>62</v>
      </c>
      <c r="D29" s="10"/>
      <c r="E29" s="1" t="s">
        <v>63</v>
      </c>
      <c r="F29" s="13">
        <v>0.066</v>
      </c>
      <c r="G29" s="14">
        <v>75.97</v>
      </c>
      <c r="H29" s="14">
        <f ca="1">ROUND(INDIRECT(ADDRESS(ROW()+(0), COLUMN()+(-2), 1))*INDIRECT(ADDRESS(ROW()+(0), COLUMN()+(-1), 1)), 2)</f>
        <v>5.01</v>
      </c>
    </row>
    <row r="30" spans="1:8" ht="13.50" thickBot="1" customHeight="1">
      <c r="A30" s="15"/>
      <c r="B30" s="15"/>
      <c r="C30" s="15"/>
      <c r="D30" s="15"/>
      <c r="E30" s="15"/>
      <c r="F30" s="9" t="s">
        <v>64</v>
      </c>
      <c r="G30" s="9"/>
      <c r="H30" s="17">
        <f ca="1">ROUND(SUM(INDIRECT(ADDRESS(ROW()+(-1), COLUMN()+(0), 1)),INDIRECT(ADDRESS(ROW()+(-2), COLUMN()+(0), 1)),INDIRECT(ADDRESS(ROW()+(-3), COLUMN()+(0), 1)),INDIRECT(ADDRESS(ROW()+(-4), COLUMN()+(0), 1))), 2)</f>
        <v>73.37</v>
      </c>
    </row>
    <row r="31" spans="1:8" ht="13.50" thickBot="1" customHeight="1">
      <c r="A31" s="15">
        <v>4</v>
      </c>
      <c r="B31" s="15"/>
      <c r="C31" s="15"/>
      <c r="D31" s="15"/>
      <c r="E31" s="18" t="s">
        <v>65</v>
      </c>
      <c r="F31" s="18"/>
      <c r="G31" s="15"/>
      <c r="H31" s="15"/>
    </row>
    <row r="32" spans="1:8" ht="13.50" thickBot="1" customHeight="1">
      <c r="A32" s="19"/>
      <c r="B32" s="19"/>
      <c r="C32" s="20" t="s">
        <v>66</v>
      </c>
      <c r="D32" s="20"/>
      <c r="E32" s="19" t="s">
        <v>67</v>
      </c>
      <c r="F32" s="13">
        <v>2</v>
      </c>
      <c r="G32" s="14">
        <f ca="1">ROUND(SUM(INDIRECT(ADDRESS(ROW()+(-2), COLUMN()+(1), 1)),INDIRECT(ADDRESS(ROW()+(-8), COLUMN()+(1), 1)),INDIRECT(ADDRESS(ROW()+(-11), COLUMN()+(1), 1))), 2)</f>
        <v>220.64</v>
      </c>
      <c r="H32" s="14">
        <f ca="1">ROUND(INDIRECT(ADDRESS(ROW()+(0), COLUMN()+(-2), 1))*INDIRECT(ADDRESS(ROW()+(0), COLUMN()+(-1), 1))/100, 2)</f>
        <v>4.41</v>
      </c>
    </row>
    <row r="33" spans="1:8" ht="13.50" thickBot="1" customHeight="1">
      <c r="A33" s="21" t="s">
        <v>68</v>
      </c>
      <c r="B33" s="21"/>
      <c r="C33" s="22"/>
      <c r="D33" s="22"/>
      <c r="E33" s="23"/>
      <c r="F33" s="24" t="s">
        <v>69</v>
      </c>
      <c r="G33" s="25"/>
      <c r="H33" s="26">
        <f ca="1">ROUND(SUM(INDIRECT(ADDRESS(ROW()+(-1), COLUMN()+(0), 1)),INDIRECT(ADDRESS(ROW()+(-3), COLUMN()+(0), 1)),INDIRECT(ADDRESS(ROW()+(-9), COLUMN()+(0), 1)),INDIRECT(ADDRESS(ROW()+(-12), COLUMN()+(0), 1))), 2)</f>
        <v>225.05</v>
      </c>
    </row>
  </sheetData>
  <mergeCells count="6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 ref="A25:B25"/>
    <mergeCell ref="C25:D25"/>
    <mergeCell ref="E25:F25"/>
    <mergeCell ref="A26:B26"/>
    <mergeCell ref="C26:D26"/>
    <mergeCell ref="A27:B27"/>
    <mergeCell ref="C27:D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