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<sst xmlns="http://schemas.openxmlformats.org/spreadsheetml/2006/main" count="61" uniqueCount="61">
  <si>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</si>
  <si>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EHS010</t>
  </si>
  <si>
    <t xml:space="preserve">m³</t>
  </si>
  <si>
    <t xml:space="preserve">Columna rectangular o cuadrada de concreto reforzado.</t>
  </si>
  <si>
    <r>
      <rPr>
        <sz val="8.25"/>
        <color rgb="FF000000"/>
        <rFont val="Arial"/>
        <family val="2"/>
      </rPr>
      <t xml:space="preserve">Columna de sección rectangular o cuadrada de concreto reforzado, de 30x30 cm de sección media, realizada con concreto f'c=20 MPa (200 kg/cm²), clasificación de exposición A1, tamaño máximo del agregado 20 mm, revenimiento de 5 a 10 cm, premezclado, y colado con grúa, y acero fy=4200 kg/cm², con una cuantía aproximada de 120 kg/m³; construcción y desmontaje de sistema de cimbra, con acabado para revestir, en planta de hasta 3 m de altura libre, formado por: superficie de la cimbra de láminas metálicas, amortizables en 50 usos y estructura soporte vertical de puntales metálicos, amortizables en 150 usos. Incluso berenjenos, alambre de atar, separadores y líquido desmoldante para evitar la adherencia del concreto a la cimbra. El precio incluye el habilitado del acero (corte y doblez) en el área de trabajo, en obra y el armado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</si>
  <si>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</si>
  <si>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</si>
  <si>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</si>
  <si>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</si>
  <si>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</si>
  <si>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</si>
  <si>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</si>
  <si>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mt07sep010ac</t>
  </si>
  <si>
    <t xml:space="preserve">Ud</t>
  </si>
  <si>
    <t xml:space="preserve">Separador homologado de plástico, para armados de columnas de varios diámetros.</t>
  </si>
  <si>
    <t xml:space="preserve">mt07aco080a</t>
  </si>
  <si>
    <t xml:space="preserve">kg</t>
  </si>
  <si>
    <t xml:space="preserve">Acero fy=4200 kg/cm², de varios diámetros, según NMX-C-407-ONNCCE.</t>
  </si>
  <si>
    <t xml:space="preserve">mt08var050</t>
  </si>
  <si>
    <t xml:space="preserve">kg</t>
  </si>
  <si>
    <t xml:space="preserve">Alambre galvanizado para atar, de 1,30 mm de diámetro.</t>
  </si>
  <si>
    <t xml:space="preserve">mt08eup010b</t>
  </si>
  <si>
    <t xml:space="preserve">m²</t>
  </si>
  <si>
    <t xml:space="preserve">Lámina metálica de 50x50 cm, para cimbra de columnas de concreto reforzado de sección rectangular o cuadrada, de hasta 3 m de altura,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</si>
  <si>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</si>
  <si>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</si>
  <si>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</si>
  <si>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mt08var040a</t>
  </si>
  <si>
    <t xml:space="preserve">Ud</t>
  </si>
  <si>
    <t xml:space="preserve">Berenjeno de PVC, de varias dimensiones y 2500 mm de longitud.</t>
  </si>
  <si>
    <t xml:space="preserve">mt08dba010d</t>
  </si>
  <si>
    <t xml:space="preserve">l</t>
  </si>
  <si>
    <t xml:space="preserve">Agente desmoldeante, a base de aceites especiales, emulsionable en agua, para cimbras metálicas, fenólicas o de madera.</t>
  </si>
  <si>
    <t xml:space="preserve">mt10haf061bi</t>
  </si>
  <si>
    <t xml:space="preserve">m³</t>
  </si>
  <si>
    <t xml:space="preserve">Concreto f'c=20 MPa (200 kg/cm²), clasificación de exposición A1, tamaño máximo del agregado 20 mm, revenimiento nominal del concreto fresco de 5 a 10 mm, premezclado, según RCDF NTC Diseño y Construcción de Estructuras de Concreto (2004).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</si>
  <si>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</si>
  <si>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</si>
  <si>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</si>
  <si>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</si>
  <si>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carpintero de obra negra.</t>
  </si>
  <si>
    <t xml:space="preserve">mo091</t>
  </si>
  <si>
    <t xml:space="preserve">h</t>
  </si>
  <si>
    <t xml:space="preserve">Ayudante carpintero de obra negra.</t>
  </si>
  <si>
    <t xml:space="preserve">mo043</t>
  </si>
  <si>
    <t xml:space="preserve">h</t>
  </si>
  <si>
    <t xml:space="preserve">Oficial fierrero.</t>
  </si>
  <si>
    <t xml:space="preserve">mo090</t>
  </si>
  <si>
    <t xml:space="preserve">h</t>
  </si>
  <si>
    <t xml:space="preserve">Ayudante fierrero.</t>
  </si>
  <si>
    <t xml:space="preserve">mo045</t>
  </si>
  <si>
    <t xml:space="preserve">h</t>
  </si>
  <si>
    <t xml:space="preserve">Oficial concretero.</t>
  </si>
  <si>
    <t xml:space="preserve">mo092</t>
  </si>
  <si>
    <t xml:space="preserve">h</t>
  </si>
  <si>
    <t xml:space="preserve">Ayudante concretero.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</si>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</sst>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71.91" customWidth="1"/>
    <col min="6" max="6" width="11.73" customWidth="1"/>
    <col min="7" max="7" width="12.2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</v>
      </c>
      <c r="G10" s="12">
        <v>1.28</v>
      </c>
      <c r="H10" s="12">
        <f ca="1">ROUND(INDIRECT(ADDRESS(ROW()+(0), COLUMN()+(-2), 1))*INDIRECT(ADDRESS(ROW()+(0), COLUMN()+(-1), 1)), 2)</f>
        <v>15.36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126</v>
      </c>
      <c r="G11" s="12">
        <v>12.85</v>
      </c>
      <c r="H11" s="12">
        <f ca="1">ROUND(INDIRECT(ADDRESS(ROW()+(0), COLUMN()+(-2), 1))*INDIRECT(ADDRESS(ROW()+(0), COLUMN()+(-1), 1)), 2)</f>
        <v>1619.1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0.84</v>
      </c>
      <c r="G12" s="12">
        <v>22.86</v>
      </c>
      <c r="H12" s="12">
        <f ca="1">ROUND(INDIRECT(ADDRESS(ROW()+(0), COLUMN()+(-2), 1))*INDIRECT(ADDRESS(ROW()+(0), COLUMN()+(-1), 1)), 2)</f>
        <v>19.2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0.32</v>
      </c>
      <c r="G13" s="12">
        <v>731.45</v>
      </c>
      <c r="H13" s="12">
        <f ca="1">ROUND(INDIRECT(ADDRESS(ROW()+(0), COLUMN()+(-2), 1))*INDIRECT(ADDRESS(ROW()+(0), COLUMN()+(-1), 1)), 2)</f>
        <v>234.06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0.099</v>
      </c>
      <c r="G14" s="12">
        <v>293.38</v>
      </c>
      <c r="H14" s="12">
        <f ca="1">ROUND(INDIRECT(ADDRESS(ROW()+(0), COLUMN()+(-2), 1))*INDIRECT(ADDRESS(ROW()+(0), COLUMN()+(-1), 1)), 2)</f>
        <v>29.04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17.8</v>
      </c>
      <c r="G15" s="12">
        <v>8.38</v>
      </c>
      <c r="H15" s="12">
        <f ca="1">ROUND(INDIRECT(ADDRESS(ROW()+(0), COLUMN()+(-2), 1))*INDIRECT(ADDRESS(ROW()+(0), COLUMN()+(-1), 1)), 2)</f>
        <v>149.16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0.4</v>
      </c>
      <c r="G16" s="12">
        <v>27.49</v>
      </c>
      <c r="H16" s="12">
        <f ca="1">ROUND(INDIRECT(ADDRESS(ROW()+(0), COLUMN()+(-2), 1))*INDIRECT(ADDRESS(ROW()+(0), COLUMN()+(-1), 1)), 2)</f>
        <v>11</v>
      </c>
    </row>
    <row r="17" spans="1:8" ht="45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3">
        <v>1.05</v>
      </c>
      <c r="G17" s="14">
        <v>1300.78</v>
      </c>
      <c r="H17" s="14">
        <f ca="1">ROUND(INDIRECT(ADDRESS(ROW()+(0), COLUMN()+(-2), 1))*INDIRECT(ADDRESS(ROW()+(0), COLUMN()+(-1), 1)), 2)</f>
        <v>1365.82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3442.74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1">
        <v>7.402</v>
      </c>
      <c r="G20" s="12">
        <v>124.86</v>
      </c>
      <c r="H20" s="12">
        <f ca="1">ROUND(INDIRECT(ADDRESS(ROW()+(0), COLUMN()+(-2), 1))*INDIRECT(ADDRESS(ROW()+(0), COLUMN()+(-1), 1)), 2)</f>
        <v>924.21</v>
      </c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1">
        <v>8.459</v>
      </c>
      <c r="G21" s="12">
        <v>75.97</v>
      </c>
      <c r="H21" s="12">
        <f ca="1">ROUND(INDIRECT(ADDRESS(ROW()+(0), COLUMN()+(-2), 1))*INDIRECT(ADDRESS(ROW()+(0), COLUMN()+(-1), 1)), 2)</f>
        <v>642.63</v>
      </c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1.344</v>
      </c>
      <c r="G22" s="12">
        <v>124.86</v>
      </c>
      <c r="H22" s="12">
        <f ca="1">ROUND(INDIRECT(ADDRESS(ROW()+(0), COLUMN()+(-2), 1))*INDIRECT(ADDRESS(ROW()+(0), COLUMN()+(-1), 1)), 2)</f>
        <v>167.81</v>
      </c>
    </row>
    <row r="23" spans="1:8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1">
        <v>1.493</v>
      </c>
      <c r="G23" s="12">
        <v>75.97</v>
      </c>
      <c r="H23" s="12">
        <f ca="1">ROUND(INDIRECT(ADDRESS(ROW()+(0), COLUMN()+(-2), 1))*INDIRECT(ADDRESS(ROW()+(0), COLUMN()+(-1), 1)), 2)</f>
        <v>113.42</v>
      </c>
    </row>
    <row r="24" spans="1:8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1">
        <v>0.56</v>
      </c>
      <c r="G24" s="12">
        <v>124.86</v>
      </c>
      <c r="H24" s="12">
        <f ca="1">ROUND(INDIRECT(ADDRESS(ROW()+(0), COLUMN()+(-2), 1))*INDIRECT(ADDRESS(ROW()+(0), COLUMN()+(-1), 1)), 2)</f>
        <v>69.92</v>
      </c>
    </row>
    <row r="25" spans="1:8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3">
        <v>2.255</v>
      </c>
      <c r="G25" s="14">
        <v>75.97</v>
      </c>
      <c r="H25" s="14">
        <f ca="1">ROUND(INDIRECT(ADDRESS(ROW()+(0), COLUMN()+(-2), 1))*INDIRECT(ADDRESS(ROW()+(0), COLUMN()+(-1), 1)), 2)</f>
        <v>171.31</v>
      </c>
    </row>
    <row r="26" spans="1:8" ht="13.50" thickBot="1" customHeight="1">
      <c r="A26" s="15"/>
      <c r="B26" s="15"/>
      <c r="C26" s="15"/>
      <c r="D26" s="15"/>
      <c r="E26" s="15"/>
      <c r="F26" s="9" t="s">
        <v>56</v>
      </c>
      <c r="G26" s="9"/>
      <c r="H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2089.3</v>
      </c>
    </row>
    <row r="27" spans="1:8" ht="13.50" thickBot="1" customHeight="1">
      <c r="A27" s="15">
        <v>3</v>
      </c>
      <c r="B27" s="15"/>
      <c r="C27" s="15"/>
      <c r="D27" s="15"/>
      <c r="E27" s="18" t="s">
        <v>57</v>
      </c>
      <c r="F27" s="18"/>
      <c r="G27" s="15"/>
      <c r="H27" s="15"/>
    </row>
    <row r="28" spans="1:8" ht="13.50" thickBot="1" customHeight="1">
      <c r="A28" s="19"/>
      <c r="B28" s="19"/>
      <c r="C28" s="20" t="s">
        <v>58</v>
      </c>
      <c r="D28" s="20"/>
      <c r="E28" s="19" t="s">
        <v>59</v>
      </c>
      <c r="F28" s="13">
        <v>2</v>
      </c>
      <c r="G28" s="14">
        <f ca="1">ROUND(SUM(INDIRECT(ADDRESS(ROW()+(-2), COLUMN()+(1), 1)),INDIRECT(ADDRESS(ROW()+(-10), COLUMN()+(1), 1))), 2)</f>
        <v>5532.04</v>
      </c>
      <c r="H28" s="14">
        <f ca="1">ROUND(INDIRECT(ADDRESS(ROW()+(0), COLUMN()+(-2), 1))*INDIRECT(ADDRESS(ROW()+(0), COLUMN()+(-1), 1))/100, 2)</f>
        <v>110.64</v>
      </c>
    </row>
    <row r="29" spans="1:8" ht="13.50" thickBot="1" customHeight="1">
      <c r="A29" s="8"/>
      <c r="B29" s="8"/>
      <c r="C29" s="8"/>
      <c r="D29" s="8"/>
      <c r="E29" s="8"/>
      <c r="F29" s="21" t="s">
        <v>60</v>
      </c>
      <c r="G29" s="21"/>
      <c r="H29" s="22">
        <f ca="1">ROUND(SUM(INDIRECT(ADDRESS(ROW()+(-1), COLUMN()+(0), 1)),INDIRECT(ADDRESS(ROW()+(-3), COLUMN()+(0), 1)),INDIRECT(ADDRESS(ROW()+(-11), COLUMN()+(0), 1))), 2)</f>
        <v>5642.68</v>
      </c>
    </row>
  </sheetData>
  <mergeCells count="5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B29"/>
    <mergeCell ref="C29:D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