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<sst xmlns="http://schemas.openxmlformats.org/spreadsheetml/2006/main" count="41" uniqueCount="41">
  <si>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</si>
  <si>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ASD015</t>
  </si>
  <si>
    <t xml:space="preserve">m</t>
  </si>
  <si>
    <t xml:space="preserve">Zanja drenante en perímetro de muro en contacto con el terreno.</t>
  </si>
  <si>
    <r>
      <rPr>
        <sz val="8.25"/>
        <color rgb="FF000000"/>
        <rFont val="Arial"/>
        <family val="2"/>
      </rPr>
      <t xml:space="preserve">Zanja drenante en perímetro de muro en contacto con el terreno, con una pendiente mínima del 0,50%, para captación de las aguas que se filtran a través de la superficie del terreno,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concreto simple f'c=20 MPa (200 kg/cm²), clasificación de exposición A1, tamaño máximo del agregado 20 mm, revenimiento de 5 a 10 cm, de 10 cm de espesor, en forma de cuna para recibir el tubo y formar las pendientes, con relleno lateral y superior hasta 25 cm por encima de el lomo del tubo con grava filtrante sin clasificar, todo ello envuelto en un 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</si>
  <si>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</si>
  <si>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</si>
  <si>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</si>
  <si>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</si>
  <si>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</si>
  <si>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</si>
  <si>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</si>
  <si>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</si>
  <si>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</si>
  <si>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f'c=20 MPa (200 kg/cm²), clasificación de exposición A1, tamaño máximo del agregado 20 mm, revenimiento nominal del concreto fresco de 5 a 10 mm, premezclado, según RCDF NTC Diseño y Construcción de Estructuras de Concreto (2004).</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</si>
  <si>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</si>
  <si>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</si>
  <si>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</si>
  <si>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</si>
  <si>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</si>
  <si>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</si>
  <si>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</si>
  <si>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</si>
  <si>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</si>
  <si>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</si>
  <si>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</si>
  <si>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</si>
  <si>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Subtotal materiales:</t>
  </si>
  <si>
    <t xml:space="preserve">Mano de obra</t>
  </si>
  <si>
    <t xml:space="preserve">mo020</t>
  </si>
  <si>
    <t xml:space="preserve">h</t>
  </si>
  <si>
    <t xml:space="preserve">Oficial albañil.</t>
  </si>
  <si>
    <t xml:space="preserve">mo112</t>
  </si>
  <si>
    <t xml:space="preserve">h</t>
  </si>
  <si>
    <t xml:space="preserve">Peón albañil.</t>
  </si>
  <si>
    <t xml:space="preserve">Subtotal mano de obra:</t>
  </si>
  <si>
    <t xml:space="preserve">Herramienta menor</t>
  </si>
  <si>
    <t xml:space="preserve">%</t>
  </si>
  <si>
    <t xml:space="preserve">Herramienta menor</t>
  </si>
  <si>
    <t xml:space="preserve">Costo de mantenimiento decenal: $ 21,03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</si>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</sst>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31" customWidth="1"/>
    <col min="4" max="4" width="73.44" customWidth="1"/>
    <col min="5" max="5" width="11.05"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0.066</v>
      </c>
      <c r="F10" s="12">
        <v>1301.49</v>
      </c>
      <c r="G10" s="12">
        <f ca="1">ROUND(INDIRECT(ADDRESS(ROW()+(0), COLUMN()+(-2), 1))*INDIRECT(ADDRESS(ROW()+(0), COLUMN()+(-1), 1)), 2)</f>
        <v>85.9</v>
      </c>
    </row>
    <row r="11" spans="1:7" ht="45.00" thickBot="1" customHeight="1">
      <c r="A11" s="1" t="s">
        <v>15</v>
      </c>
      <c r="B11" s="1"/>
      <c r="C11" s="10" t="s">
        <v>16</v>
      </c>
      <c r="D11" s="1" t="s">
        <v>17</v>
      </c>
      <c r="E11" s="11">
        <v>1.02</v>
      </c>
      <c r="F11" s="12">
        <v>325.52</v>
      </c>
      <c r="G11" s="12">
        <f ca="1">ROUND(INDIRECT(ADDRESS(ROW()+(0), COLUMN()+(-2), 1))*INDIRECT(ADDRESS(ROW()+(0), COLUMN()+(-1), 1)), 2)</f>
        <v>332.03</v>
      </c>
    </row>
    <row r="12" spans="1:7" ht="13.50" thickBot="1" customHeight="1">
      <c r="A12" s="1" t="s">
        <v>18</v>
      </c>
      <c r="B12" s="1"/>
      <c r="C12" s="10" t="s">
        <v>19</v>
      </c>
      <c r="D12" s="1" t="s">
        <v>20</v>
      </c>
      <c r="E12" s="11">
        <v>0.005</v>
      </c>
      <c r="F12" s="12">
        <v>394.07</v>
      </c>
      <c r="G12" s="12">
        <f ca="1">ROUND(INDIRECT(ADDRESS(ROW()+(0), COLUMN()+(-2), 1))*INDIRECT(ADDRESS(ROW()+(0), COLUMN()+(-1), 1)), 2)</f>
        <v>1.97</v>
      </c>
    </row>
    <row r="13" spans="1:7" ht="13.50" thickBot="1" customHeight="1">
      <c r="A13" s="1" t="s">
        <v>21</v>
      </c>
      <c r="B13" s="1"/>
      <c r="C13" s="10" t="s">
        <v>22</v>
      </c>
      <c r="D13" s="1" t="s">
        <v>23</v>
      </c>
      <c r="E13" s="11">
        <v>0.418</v>
      </c>
      <c r="F13" s="12">
        <v>332.01</v>
      </c>
      <c r="G13" s="12">
        <f ca="1">ROUND(INDIRECT(ADDRESS(ROW()+(0), COLUMN()+(-2), 1))*INDIRECT(ADDRESS(ROW()+(0), COLUMN()+(-1), 1)), 2)</f>
        <v>138.78</v>
      </c>
    </row>
    <row r="14" spans="1:7" ht="55.50" thickBot="1" customHeight="1">
      <c r="A14" s="1" t="s">
        <v>24</v>
      </c>
      <c r="B14" s="1"/>
      <c r="C14" s="10" t="s">
        <v>25</v>
      </c>
      <c r="D14" s="1" t="s">
        <v>26</v>
      </c>
      <c r="E14" s="13">
        <v>2.42</v>
      </c>
      <c r="F14" s="14">
        <v>27.59</v>
      </c>
      <c r="G14" s="14">
        <f ca="1">ROUND(INDIRECT(ADDRESS(ROW()+(0), COLUMN()+(-2), 1))*INDIRECT(ADDRESS(ROW()+(0), COLUMN()+(-1), 1)), 2)</f>
        <v>66.77</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625.45</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0.22</v>
      </c>
      <c r="F17" s="12">
        <v>117.66</v>
      </c>
      <c r="G17" s="12">
        <f ca="1">ROUND(INDIRECT(ADDRESS(ROW()+(0), COLUMN()+(-2), 1))*INDIRECT(ADDRESS(ROW()+(0), COLUMN()+(-1), 1)), 2)</f>
        <v>25.89</v>
      </c>
    </row>
    <row r="18" spans="1:7" ht="13.50" thickBot="1" customHeight="1">
      <c r="A18" s="1" t="s">
        <v>32</v>
      </c>
      <c r="B18" s="1"/>
      <c r="C18" s="10" t="s">
        <v>33</v>
      </c>
      <c r="D18" s="1" t="s">
        <v>34</v>
      </c>
      <c r="E18" s="13">
        <v>0.513</v>
      </c>
      <c r="F18" s="14">
        <v>70.06</v>
      </c>
      <c r="G18" s="14">
        <f ca="1">ROUND(INDIRECT(ADDRESS(ROW()+(0), COLUMN()+(-2), 1))*INDIRECT(ADDRESS(ROW()+(0), COLUMN()+(-1), 1)), 2)</f>
        <v>35.94</v>
      </c>
    </row>
    <row r="19" spans="1:7" ht="13.50" thickBot="1" customHeight="1">
      <c r="A19" s="15"/>
      <c r="B19" s="15"/>
      <c r="C19" s="15"/>
      <c r="D19" s="15"/>
      <c r="E19" s="9" t="s">
        <v>35</v>
      </c>
      <c r="F19" s="9"/>
      <c r="G19" s="17">
        <f ca="1">ROUND(SUM(INDIRECT(ADDRESS(ROW()+(-1), COLUMN()+(0), 1)),INDIRECT(ADDRESS(ROW()+(-2), COLUMN()+(0), 1))), 2)</f>
        <v>61.83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687.28</v>
      </c>
      <c r="G21" s="14">
        <f ca="1">ROUND(INDIRECT(ADDRESS(ROW()+(0), COLUMN()+(-2), 1))*INDIRECT(ADDRESS(ROW()+(0), COLUMN()+(-1), 1))/100, 2)</f>
        <v>13.75</v>
      </c>
    </row>
    <row r="22" spans="1:7" ht="13.50" thickBot="1" customHeight="1">
      <c r="A22" s="21" t="s">
        <v>39</v>
      </c>
      <c r="B22" s="21"/>
      <c r="C22" s="22"/>
      <c r="D22" s="23"/>
      <c r="E22" s="24" t="s">
        <v>40</v>
      </c>
      <c r="F22" s="25"/>
      <c r="G22" s="26">
        <f ca="1">ROUND(SUM(INDIRECT(ADDRESS(ROW()+(-1), COLUMN()+(0), 1)),INDIRECT(ADDRESS(ROW()+(-3), COLUMN()+(0), 1)),INDIRECT(ADDRESS(ROW()+(-7), COLUMN()+(0), 1))), 2)</f>
        <v>701.03</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