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<sst xmlns="http://schemas.openxmlformats.org/spreadsheetml/2006/main" count="40" uniqueCount="40">
  <si>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</si>
  <si>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USE012</t>
  </si>
  <si>
    <t xml:space="preserve">Ud</t>
  </si>
  <si>
    <t xml:space="preserve">Estación depuradora biológica.</t>
  </si>
  <si>
    <r>
      <rPr>
        <sz val="8.25"/>
        <color rgb="FF000000"/>
        <rFont val="Arial"/>
        <family val="2"/>
      </rPr>
      <t xml:space="preserve">Estación depuradora biológica de aguas residuales, tecnología VFL, capacidad para 30 a 100 usuarios (H.E.), carga media de materia orgánica contaminante (DBO5) de 6 kg/día y caudal máximo de agua depurada de 13500 litros/día.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</si>
  <si>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</si>
  <si>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</si>
  <si>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</si>
  <si>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</si>
  <si>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</si>
  <si>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</si>
  <si>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</si>
  <si>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mt46edb010k</t>
  </si>
  <si>
    <t xml:space="preserve">Ud</t>
  </si>
  <si>
    <t xml:space="preserve">Estación depuradora biológica de aguas residuales, tecnología VFL, capacidad para 30 a 100 usuarios (H.E.), carga media de materia orgánica contaminante (DBO5) de 6 kg/día y caudal máximo de agua depurada de 13500 litros/día, equipada con una estación de bombeo, un reactor biológico tipo AT, un compresor y un depósito de fangos.</t>
  </si>
  <si>
    <t xml:space="preserve">Subtotal materiales:</t>
  </si>
  <si>
    <t xml:space="preserve">Equipo y herramienta</t>
  </si>
  <si>
    <t xml:space="preserve">mq04cag010a</t>
  </si>
  <si>
    <t xml:space="preserve">h</t>
  </si>
  <si>
    <t xml:space="preserve">Camión con grúa de hasta 6 t.</t>
  </si>
  <si>
    <t xml:space="preserve">Subtotal equipo y herramienta: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</si>
  <si>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</si>
  <si>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</si>
  <si>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</si>
  <si>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</si>
  <si>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</si>
  <si>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</si>
  <si>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</si>
  <si>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</si>
  <si>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</si>
  <si>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</si>
  <si>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</si>
  <si>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</si>
  <si>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</si>
  <si>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</si>
  <si>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</si>
  <si>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</si>
  <si>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</si>
  <si>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$ 240.230,27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</si>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</sst>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10" customWidth="1"/>
    <col min="3" max="3" width="1.02" customWidth="1"/>
    <col min="4" max="4" width="6.63" customWidth="1"/>
    <col min="5" max="5" width="64.26" customWidth="1"/>
    <col min="6" max="6" width="13.26" customWidth="1"/>
    <col min="7" max="7" width="16.83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572160</v>
      </c>
      <c r="H10" s="14">
        <f ca="1">ROUND(INDIRECT(ADDRESS(ROW()+(0), COLUMN()+(-2), 1))*INDIRECT(ADDRESS(ROW()+(0), COLUMN()+(-1), 1)), 2)</f>
        <v>572160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572160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1</v>
      </c>
      <c r="G13" s="14">
        <v>678.88</v>
      </c>
      <c r="H13" s="14">
        <f ca="1">ROUND(INDIRECT(ADDRESS(ROW()+(0), COLUMN()+(-2), 1))*INDIRECT(ADDRESS(ROW()+(0), COLUMN()+(-1), 1)), 2)</f>
        <v>678.88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678.88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10.01</v>
      </c>
      <c r="G16" s="13">
        <v>80.58</v>
      </c>
      <c r="H16" s="13">
        <f ca="1">ROUND(INDIRECT(ADDRESS(ROW()+(0), COLUMN()+(-2), 1))*INDIRECT(ADDRESS(ROW()+(0), COLUMN()+(-1), 1)), 2)</f>
        <v>806.61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10.01</v>
      </c>
      <c r="G17" s="13">
        <v>47.3</v>
      </c>
      <c r="H17" s="13">
        <f ca="1">ROUND(INDIRECT(ADDRESS(ROW()+(0), COLUMN()+(-2), 1))*INDIRECT(ADDRESS(ROW()+(0), COLUMN()+(-1), 1)), 2)</f>
        <v>473.47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2.503</v>
      </c>
      <c r="G18" s="13">
        <v>80.58</v>
      </c>
      <c r="H18" s="13">
        <f ca="1">ROUND(INDIRECT(ADDRESS(ROW()+(0), COLUMN()+(-2), 1))*INDIRECT(ADDRESS(ROW()+(0), COLUMN()+(-1), 1)), 2)</f>
        <v>201.69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2">
        <v>2.503</v>
      </c>
      <c r="G19" s="14">
        <v>47.3</v>
      </c>
      <c r="H19" s="14">
        <f ca="1">ROUND(INDIRECT(ADDRESS(ROW()+(0), COLUMN()+(-2), 1))*INDIRECT(ADDRESS(ROW()+(0), COLUMN()+(-1), 1)), 2)</f>
        <v>118.39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1))), 2)</f>
        <v>1600.16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2">
        <v>2</v>
      </c>
      <c r="G22" s="14">
        <f ca="1">ROUND(SUM(INDIRECT(ADDRESS(ROW()+(-2), COLUMN()+(1), 1)),INDIRECT(ADDRESS(ROW()+(-8), COLUMN()+(1), 1)),INDIRECT(ADDRESS(ROW()+(-11), COLUMN()+(1), 1))), 2)</f>
        <v>574439</v>
      </c>
      <c r="H22" s="14">
        <f ca="1">ROUND(INDIRECT(ADDRESS(ROW()+(0), COLUMN()+(-2), 1))*INDIRECT(ADDRESS(ROW()+(0), COLUMN()+(-1), 1))/100, 2)</f>
        <v>11488.8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1)),INDIRECT(ADDRESS(ROW()+(-9), COLUMN()+(0), 1)),INDIRECT(ADDRESS(ROW()+(-12), COLUMN()+(0), 1))), 2)</f>
        <v>585927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